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30" windowHeight="7725" activeTab="1"/>
  </bookViews>
  <sheets>
    <sheet name="list01" sheetId="4" r:id="rId1"/>
    <sheet name="list02" sheetId="1" r:id="rId2"/>
    <sheet name="list03" sheetId="2" r:id="rId3"/>
  </sheets>
  <calcPr calcId="145621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</workbook>
</file>

<file path=xl/calcChain.xml><?xml version="1.0" encoding="utf-8"?>
<calcChain xmlns="http://schemas.openxmlformats.org/spreadsheetml/2006/main">
  <c r="D5" i="2" l="1"/>
  <c r="E22" i="1"/>
  <c r="D16" i="1"/>
  <c r="E12" i="1"/>
  <c r="E9" i="1" s="1"/>
  <c r="D8" i="1"/>
  <c r="G22" i="1"/>
  <c r="F16" i="1"/>
  <c r="G12" i="1"/>
  <c r="G9" i="1" s="1"/>
  <c r="F8" i="1"/>
  <c r="D15" i="1" l="1"/>
  <c r="D27" i="1" s="1"/>
  <c r="D29" i="1" s="1"/>
  <c r="D32" i="1" s="1"/>
  <c r="F15" i="1"/>
  <c r="F27" i="1" s="1"/>
  <c r="F29" i="1" s="1"/>
  <c r="F32" i="1" s="1"/>
  <c r="E26" i="2" l="1"/>
  <c r="D26" i="2"/>
</calcChain>
</file>

<file path=xl/sharedStrings.xml><?xml version="1.0" encoding="utf-8"?>
<sst xmlns="http://schemas.openxmlformats.org/spreadsheetml/2006/main" count="234" uniqueCount="156">
  <si>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</si>
  <si>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</si>
  <si>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</si>
  <si>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</si>
  <si>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</si>
  <si>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</si>
  <si>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</si>
  <si>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</si>
  <si>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</si>
  <si>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</si>
  <si>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</si>
  <si>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</si>
  <si>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</si>
  <si>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</si>
  <si>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</si>
  <si>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</si>
  <si>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</si>
  <si>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</si>
  <si>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</si>
  <si>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</si>
  <si>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</si>
  <si>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</si>
  <si>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</si>
  <si>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</si>
  <si>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</si>
  <si>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</si>
  <si>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</si>
  <si>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</si>
  <si>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</si>
  <si>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</si>
  <si>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</si>
  <si>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</si>
  <si>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</si>
  <si>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</si>
  <si>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</si>
  <si>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</si>
  <si>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</si>
  <si>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</si>
  <si>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</si>
  <si>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</si>
  <si>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</si>
  <si>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</si>
  <si>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</si>
  <si>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</si>
  <si>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</si>
  <si>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</si>
  <si>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</si>
  <si>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</si>
  <si>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</si>
  <si>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</si>
  <si>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</si>
  <si>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</si>
  <si>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</si>
  <si>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</si>
  <si>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</si>
  <si>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</si>
  <si>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</si>
  <si>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</si>
  <si>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</si>
  <si>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</si>
  <si>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</si>
  <si>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</si>
  <si>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</si>
  <si>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</si>
  <si>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</si>
  <si>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</si>
  <si>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</si>
  <si>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</si>
  <si>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</si>
  <si>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</si>
  <si>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</si>
  <si>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</si>
  <si>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</si>
  <si>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</si>
  <si>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</si>
  <si>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</si>
  <si>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</si>
  <si>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</si>
  <si>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</si>
  <si>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</si>
  <si>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</si>
  <si>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</si>
  <si>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</si>
  <si>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</si>
  <si>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</si>
  <si>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</si>
  <si>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</si>
  <si>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</si>
  <si>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</si>
  <si>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</si>
  <si>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</si>
  <si>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</si>
  <si>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</si>
  <si>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</si>
  <si>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</si>
  <si>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</si>
  <si>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</si>
  <si>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</si>
  <si>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</si>
  <si>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</si>
  <si>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</si>
  <si>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</si>
  <si>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</si>
  <si>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</si>
  <si>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</si>
  <si>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</si>
  <si>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</si>
  <si>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</si>
  <si>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</si>
  <si>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</si>
  <si>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</si>
  <si>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</si>
  <si>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</si>
  <si>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</si>
  <si>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</si>
  <si>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</si>
  <si>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</si>
  <si>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</si>
  <si>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</si>
  <si>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</si>
  <si>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</si>
  <si>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</si>
  <si>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</si>
  <si>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</si>
  <si>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</si>
  <si>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</si>
  <si>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</si>
  <si>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</si>
  <si>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</si>
  <si>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</si>
  <si>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</si>
  <si>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</si>
  <si>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</si>
  <si>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</si>
  <si>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</si>
  <si>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</si>
  <si>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</si>
  <si>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</si>
  <si>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</si>
  <si>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</si>
  <si>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BUXORONEFTGAZAVTONAQL АКЦИЯДОРЛИК ЖАМИЯТИ</t>
  </si>
  <si>
    <t>154111</t>
  </si>
  <si>
    <t>Транспорт</t>
  </si>
  <si>
    <t>51121</t>
  </si>
  <si>
    <t>153</t>
  </si>
  <si>
    <t>Государственная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</si>
  <si>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</si>
  <si>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</si>
  <si>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</si>
  <si>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</si>
  <si>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</si>
  <si>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</si>
  <si>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</si>
  <si>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103 сатрни текширинг утган йил шу даврда-42658 булган хозир тугри булса изохга аник тушунтириш беринг.301,302 сатрлар нега утган чоракдан кичик текширинг,тахланг.</t>
  </si>
  <si>
    <t>сент</t>
  </si>
  <si>
    <t>25,10,2022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</si>
</sst>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4" fontId="2" fillId="3" borderId="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B1" workbookViewId="0">
      <selection activeCell="I26" sqref="I26"/>
    </sheetView>
  </sheetViews>
  <sheetFormatPr defaultRowHeight="12.75" x14ac:dyDescent="0.2"/>
  <cols>
    <col min="1" max="1" width="2.42578125" style="32" customWidth="1"/>
    <col min="2" max="2" width="27.42578125" style="32" bestFit="1" customWidth="1"/>
    <col min="3" max="3" width="6.5703125" style="32" customWidth="1"/>
    <col min="4" max="4" width="4.5703125" style="32" customWidth="1"/>
    <col min="5" max="5" width="6" style="32" customWidth="1"/>
    <col min="6" max="6" width="10.5703125" style="32" customWidth="1"/>
    <col min="7" max="7" width="41.7109375" style="32" customWidth="1"/>
    <col min="8" max="8" width="23.42578125" style="32" customWidth="1"/>
    <col min="9" max="9" width="20.7109375" style="32" customWidth="1"/>
    <col min="10" max="10" width="1.7109375" style="32" customWidth="1"/>
    <col min="11" max="16384" width="9.140625" style="32"/>
  </cols>
  <sheetData>
    <row r="1" spans="1:9" ht="3.95" customHeight="1" x14ac:dyDescent="0.2">
      <c r="A1" s="30" t="s">
        <v>129</v>
      </c>
      <c r="B1" s="31"/>
      <c r="C1" s="31"/>
      <c r="D1" s="31"/>
      <c r="E1" s="31"/>
      <c r="F1" s="31"/>
      <c r="G1" s="31"/>
      <c r="H1" s="44"/>
      <c r="I1" s="44"/>
    </row>
    <row r="2" spans="1:9" ht="33" customHeight="1" x14ac:dyDescent="0.2">
      <c r="A2" s="31"/>
      <c r="B2" s="46" t="s">
        <v>127</v>
      </c>
      <c r="C2" s="46"/>
      <c r="D2" s="46"/>
      <c r="E2" s="46"/>
      <c r="F2" s="46"/>
      <c r="G2" s="46"/>
      <c r="H2" s="46"/>
      <c r="I2" s="46"/>
    </row>
    <row r="3" spans="1:9" ht="15.95" customHeight="1" x14ac:dyDescent="0.2">
      <c r="A3" s="31"/>
      <c r="B3" s="49" t="s">
        <v>128</v>
      </c>
      <c r="C3" s="49"/>
      <c r="D3" s="49"/>
      <c r="E3" s="49"/>
      <c r="F3" s="49"/>
      <c r="G3" s="49"/>
      <c r="H3" s="49"/>
      <c r="I3" s="49"/>
    </row>
    <row r="4" spans="1:9" ht="3.95" customHeight="1" x14ac:dyDescent="0.2">
      <c r="A4" s="31"/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31"/>
      <c r="B5" s="21"/>
      <c r="C5" s="22">
        <v>2022</v>
      </c>
      <c r="D5" s="23" t="s">
        <v>91</v>
      </c>
      <c r="E5" s="22">
        <v>3</v>
      </c>
      <c r="F5" s="44" t="s">
        <v>48</v>
      </c>
      <c r="G5" s="44"/>
      <c r="H5" s="53"/>
      <c r="I5" s="24" t="s">
        <v>90</v>
      </c>
    </row>
    <row r="6" spans="1:9" ht="15.95" customHeight="1" x14ac:dyDescent="0.2">
      <c r="A6" s="31"/>
      <c r="B6" s="51" t="s">
        <v>51</v>
      </c>
      <c r="C6" s="51"/>
      <c r="D6" s="51"/>
      <c r="E6" s="51"/>
      <c r="F6" s="51"/>
      <c r="G6" s="51"/>
      <c r="H6" s="52"/>
      <c r="I6" s="25"/>
    </row>
    <row r="7" spans="1:9" ht="3.95" customHeight="1" x14ac:dyDescent="0.2">
      <c r="A7" s="31"/>
      <c r="B7" s="20" t="s">
        <v>0</v>
      </c>
      <c r="C7" s="20" t="s">
        <v>0</v>
      </c>
      <c r="D7" s="20" t="s">
        <v>0</v>
      </c>
      <c r="E7" s="20" t="s">
        <v>0</v>
      </c>
      <c r="F7" s="20" t="s">
        <v>0</v>
      </c>
      <c r="G7" s="23" t="s">
        <v>0</v>
      </c>
      <c r="H7" s="20" t="s">
        <v>0</v>
      </c>
      <c r="I7" s="26" t="s">
        <v>0</v>
      </c>
    </row>
    <row r="8" spans="1:9" ht="15.95" customHeight="1" x14ac:dyDescent="0.2">
      <c r="A8" s="31"/>
      <c r="B8" s="21" t="s">
        <v>92</v>
      </c>
      <c r="C8" s="45" t="s">
        <v>140</v>
      </c>
      <c r="D8" s="45"/>
      <c r="E8" s="45"/>
      <c r="F8" s="45"/>
      <c r="G8" s="45"/>
      <c r="H8" s="26" t="s">
        <v>52</v>
      </c>
      <c r="I8" s="27" t="s">
        <v>141</v>
      </c>
    </row>
    <row r="9" spans="1:9" ht="3.95" customHeight="1" x14ac:dyDescent="0.2">
      <c r="A9" s="31"/>
      <c r="B9" s="21"/>
      <c r="C9" s="21"/>
      <c r="D9" s="21"/>
      <c r="E9" s="21"/>
      <c r="F9" s="21"/>
      <c r="G9" s="21" t="s">
        <v>0</v>
      </c>
      <c r="H9" s="20"/>
      <c r="I9" s="26" t="s">
        <v>0</v>
      </c>
    </row>
    <row r="10" spans="1:9" ht="15.95" customHeight="1" x14ac:dyDescent="0.2">
      <c r="A10" s="31"/>
      <c r="B10" s="21" t="s">
        <v>93</v>
      </c>
      <c r="C10" s="45" t="s">
        <v>142</v>
      </c>
      <c r="D10" s="45"/>
      <c r="E10" s="45"/>
      <c r="F10" s="45"/>
      <c r="G10" s="45"/>
      <c r="H10" s="20" t="s">
        <v>53</v>
      </c>
      <c r="I10" s="28" t="s">
        <v>143</v>
      </c>
    </row>
    <row r="11" spans="1:9" ht="3.95" customHeight="1" x14ac:dyDescent="0.2">
      <c r="A11" s="31"/>
      <c r="B11" s="21"/>
      <c r="C11" s="21"/>
      <c r="D11" s="21"/>
      <c r="E11" s="21"/>
      <c r="F11" s="21"/>
      <c r="G11" s="21" t="s">
        <v>0</v>
      </c>
      <c r="H11" s="20"/>
      <c r="I11" s="26" t="s">
        <v>0</v>
      </c>
    </row>
    <row r="12" spans="1:9" ht="15.95" customHeight="1" x14ac:dyDescent="0.2">
      <c r="A12" s="31"/>
      <c r="B12" s="21" t="s">
        <v>94</v>
      </c>
      <c r="C12" s="45"/>
      <c r="D12" s="45"/>
      <c r="E12" s="45"/>
      <c r="F12" s="45"/>
      <c r="G12" s="45"/>
      <c r="H12" s="26" t="s">
        <v>54</v>
      </c>
      <c r="I12" s="28" t="s">
        <v>144</v>
      </c>
    </row>
    <row r="13" spans="1:9" ht="3.95" customHeight="1" x14ac:dyDescent="0.2">
      <c r="A13" s="31"/>
      <c r="B13" s="21"/>
      <c r="C13" s="21"/>
      <c r="D13" s="21"/>
      <c r="E13" s="21"/>
      <c r="F13" s="21"/>
      <c r="G13" s="21" t="s">
        <v>0</v>
      </c>
      <c r="H13" s="20"/>
      <c r="I13" s="26" t="s">
        <v>0</v>
      </c>
    </row>
    <row r="14" spans="1:9" ht="15.95" customHeight="1" x14ac:dyDescent="0.2">
      <c r="A14" s="31"/>
      <c r="B14" s="21" t="s">
        <v>49</v>
      </c>
      <c r="C14" s="45" t="s">
        <v>145</v>
      </c>
      <c r="D14" s="45"/>
      <c r="E14" s="45"/>
      <c r="F14" s="45"/>
      <c r="G14" s="45"/>
      <c r="H14" s="26" t="s">
        <v>55</v>
      </c>
      <c r="I14" s="28" t="s">
        <v>146</v>
      </c>
    </row>
    <row r="15" spans="1:9" ht="3.95" customHeight="1" x14ac:dyDescent="0.2">
      <c r="A15" s="31"/>
      <c r="B15" s="21"/>
      <c r="C15" s="21"/>
      <c r="D15" s="21"/>
      <c r="E15" s="21"/>
      <c r="F15" s="21"/>
      <c r="G15" s="21" t="s">
        <v>0</v>
      </c>
      <c r="H15" s="20"/>
      <c r="I15" s="26" t="s">
        <v>0</v>
      </c>
    </row>
    <row r="16" spans="1:9" ht="15.95" customHeight="1" x14ac:dyDescent="0.2">
      <c r="A16" s="33"/>
      <c r="B16" s="21" t="s">
        <v>95</v>
      </c>
      <c r="C16" s="45"/>
      <c r="D16" s="45"/>
      <c r="E16" s="45"/>
      <c r="F16" s="45"/>
      <c r="G16" s="45"/>
      <c r="H16" s="26" t="s">
        <v>56</v>
      </c>
      <c r="I16" s="28" t="s">
        <v>147</v>
      </c>
    </row>
    <row r="17" spans="1:9" ht="3.95" customHeight="1" x14ac:dyDescent="0.2">
      <c r="A17" s="33"/>
      <c r="B17" s="21"/>
      <c r="C17" s="21"/>
      <c r="D17" s="21"/>
      <c r="E17" s="21"/>
      <c r="F17" s="21"/>
      <c r="G17" s="21" t="s">
        <v>0</v>
      </c>
      <c r="H17" s="20"/>
      <c r="I17" s="26" t="s">
        <v>0</v>
      </c>
    </row>
    <row r="18" spans="1:9" ht="15.95" customHeight="1" x14ac:dyDescent="0.2">
      <c r="A18" s="33"/>
      <c r="B18" s="44" t="s">
        <v>96</v>
      </c>
      <c r="C18" s="44"/>
      <c r="D18" s="44"/>
      <c r="E18" s="44"/>
      <c r="F18" s="44"/>
      <c r="G18" s="44"/>
      <c r="H18" s="26" t="s">
        <v>57</v>
      </c>
      <c r="I18" s="28" t="s">
        <v>148</v>
      </c>
    </row>
    <row r="19" spans="1:9" ht="3.95" customHeight="1" x14ac:dyDescent="0.2">
      <c r="A19" s="33"/>
      <c r="B19" s="21"/>
      <c r="C19" s="21"/>
      <c r="D19" s="21"/>
      <c r="E19" s="21"/>
      <c r="F19" s="21"/>
      <c r="G19" s="21" t="s">
        <v>0</v>
      </c>
      <c r="H19" s="20"/>
      <c r="I19" s="26" t="s">
        <v>0</v>
      </c>
    </row>
    <row r="20" spans="1:9" ht="15.95" customHeight="1" x14ac:dyDescent="0.2">
      <c r="A20" s="33"/>
      <c r="B20" s="21" t="s">
        <v>97</v>
      </c>
      <c r="C20" s="45" t="s">
        <v>149</v>
      </c>
      <c r="D20" s="45"/>
      <c r="E20" s="45"/>
      <c r="F20" s="45"/>
      <c r="G20" s="45"/>
      <c r="H20" s="26" t="s">
        <v>58</v>
      </c>
      <c r="I20" s="28" t="s">
        <v>150</v>
      </c>
    </row>
    <row r="21" spans="1:9" ht="3.95" customHeight="1" x14ac:dyDescent="0.2">
      <c r="A21" s="33"/>
      <c r="B21" s="21"/>
      <c r="C21" s="21"/>
      <c r="D21" s="21"/>
      <c r="E21" s="21"/>
      <c r="F21" s="21"/>
      <c r="G21" s="21" t="s">
        <v>0</v>
      </c>
      <c r="H21" s="20"/>
      <c r="I21" s="26"/>
    </row>
    <row r="22" spans="1:9" ht="15.95" customHeight="1" x14ac:dyDescent="0.2">
      <c r="A22" s="33"/>
      <c r="B22" s="21" t="s">
        <v>50</v>
      </c>
      <c r="C22" s="45" t="s">
        <v>151</v>
      </c>
      <c r="D22" s="45"/>
      <c r="E22" s="45"/>
      <c r="F22" s="45"/>
      <c r="G22" s="45"/>
      <c r="H22" s="26" t="s">
        <v>59</v>
      </c>
      <c r="I22" s="43" t="s">
        <v>155</v>
      </c>
    </row>
    <row r="23" spans="1:9" ht="3.95" customHeight="1" x14ac:dyDescent="0.2">
      <c r="A23" s="33"/>
      <c r="B23" s="21"/>
      <c r="C23" s="21"/>
      <c r="D23" s="21"/>
      <c r="E23" s="21"/>
      <c r="F23" s="21"/>
      <c r="G23" s="21" t="s">
        <v>0</v>
      </c>
      <c r="H23" s="20"/>
      <c r="I23" s="26" t="s">
        <v>0</v>
      </c>
    </row>
    <row r="24" spans="1:9" ht="15.95" customHeight="1" x14ac:dyDescent="0.2">
      <c r="A24" s="33"/>
      <c r="B24" s="48" t="s">
        <v>134</v>
      </c>
      <c r="C24" s="48"/>
      <c r="D24" s="48"/>
      <c r="E24" s="48"/>
      <c r="F24" s="48"/>
      <c r="G24" s="48"/>
      <c r="H24" s="20" t="s">
        <v>98</v>
      </c>
      <c r="I24" s="29"/>
    </row>
    <row r="25" spans="1:9" ht="3.95" customHeight="1" x14ac:dyDescent="0.2">
      <c r="A25" s="33"/>
      <c r="B25" s="21"/>
      <c r="C25" s="21"/>
      <c r="D25" s="21"/>
      <c r="E25" s="21"/>
      <c r="F25" s="21"/>
      <c r="G25" s="21"/>
      <c r="H25" s="20" t="s">
        <v>0</v>
      </c>
      <c r="I25" s="26" t="s">
        <v>0</v>
      </c>
    </row>
    <row r="26" spans="1:9" ht="15.95" customHeight="1" x14ac:dyDescent="0.2">
      <c r="A26" s="33"/>
      <c r="B26" s="31"/>
      <c r="C26" s="21"/>
      <c r="D26" s="21"/>
      <c r="E26" s="21"/>
      <c r="F26" s="21"/>
      <c r="G26" s="46" t="s">
        <v>99</v>
      </c>
      <c r="H26" s="47"/>
      <c r="I26" s="43" t="s">
        <v>155</v>
      </c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31" sqref="F31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16384" width="9.140625" style="2"/>
  </cols>
  <sheetData>
    <row r="1" spans="1:8" x14ac:dyDescent="0.2">
      <c r="A1" s="1" t="s">
        <v>125</v>
      </c>
      <c r="B1" s="34"/>
      <c r="C1" s="34"/>
      <c r="D1" s="34"/>
      <c r="E1" s="34"/>
      <c r="F1" s="34"/>
      <c r="G1" s="34"/>
    </row>
    <row r="2" spans="1:8" ht="20.100000000000001" customHeight="1" x14ac:dyDescent="0.2">
      <c r="B2" s="57" t="s">
        <v>75</v>
      </c>
      <c r="C2" s="57"/>
      <c r="D2" s="57"/>
      <c r="E2" s="58" t="s">
        <v>139</v>
      </c>
      <c r="F2" s="58"/>
      <c r="G2" s="58"/>
      <c r="H2" s="3"/>
    </row>
    <row r="3" spans="1:8" ht="20.100000000000001" customHeight="1" x14ac:dyDescent="0.2">
      <c r="B3" s="56" t="s">
        <v>72</v>
      </c>
      <c r="C3" s="54" t="s">
        <v>100</v>
      </c>
      <c r="D3" s="56" t="s">
        <v>73</v>
      </c>
      <c r="E3" s="56"/>
      <c r="F3" s="56" t="s">
        <v>74</v>
      </c>
      <c r="G3" s="56"/>
    </row>
    <row r="4" spans="1:8" ht="27.75" customHeight="1" x14ac:dyDescent="0.2">
      <c r="B4" s="56"/>
      <c r="C4" s="55"/>
      <c r="D4" s="35" t="s">
        <v>101</v>
      </c>
      <c r="E4" s="35" t="s">
        <v>102</v>
      </c>
      <c r="F4" s="35" t="s">
        <v>101</v>
      </c>
      <c r="G4" s="35" t="s">
        <v>102</v>
      </c>
    </row>
    <row r="5" spans="1:8" x14ac:dyDescent="0.2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</row>
    <row r="6" spans="1:8" ht="25.5" x14ac:dyDescent="0.2">
      <c r="B6" s="38" t="s">
        <v>103</v>
      </c>
      <c r="C6" s="11" t="s">
        <v>1</v>
      </c>
      <c r="D6" s="12">
        <v>13400800</v>
      </c>
      <c r="E6" s="61" t="s">
        <v>2</v>
      </c>
      <c r="F6" s="12">
        <v>16383127</v>
      </c>
      <c r="G6" s="61" t="s">
        <v>2</v>
      </c>
    </row>
    <row r="7" spans="1:8" ht="25.5" x14ac:dyDescent="0.2">
      <c r="B7" s="38" t="s">
        <v>104</v>
      </c>
      <c r="C7" s="11" t="s">
        <v>3</v>
      </c>
      <c r="D7" s="61" t="s">
        <v>2</v>
      </c>
      <c r="E7" s="12">
        <v>10276917</v>
      </c>
      <c r="F7" s="61" t="s">
        <v>2</v>
      </c>
      <c r="G7" s="12">
        <v>12829609</v>
      </c>
    </row>
    <row r="8" spans="1:8" ht="25.5" x14ac:dyDescent="0.2">
      <c r="B8" s="38" t="s">
        <v>105</v>
      </c>
      <c r="C8" s="11" t="s">
        <v>4</v>
      </c>
      <c r="D8" s="13">
        <f>+D6-E7</f>
        <v>3123883</v>
      </c>
      <c r="E8" s="13" t="s">
        <v>152</v>
      </c>
      <c r="F8" s="13">
        <f>+F6-G7</f>
        <v>3553518</v>
      </c>
      <c r="G8" s="13" t="s">
        <v>152</v>
      </c>
    </row>
    <row r="9" spans="1:8" ht="25.5" x14ac:dyDescent="0.2">
      <c r="B9" s="38" t="s">
        <v>106</v>
      </c>
      <c r="C9" s="11" t="s">
        <v>5</v>
      </c>
      <c r="D9" s="61" t="s">
        <v>2</v>
      </c>
      <c r="E9" s="13">
        <f>+E11+E12</f>
        <v>2793879</v>
      </c>
      <c r="F9" s="61" t="s">
        <v>2</v>
      </c>
      <c r="G9" s="13">
        <f>+G11+G12</f>
        <v>3036409.7</v>
      </c>
    </row>
    <row r="10" spans="1:8" x14ac:dyDescent="0.2">
      <c r="B10" s="38" t="s">
        <v>60</v>
      </c>
      <c r="C10" s="4" t="s">
        <v>6</v>
      </c>
      <c r="D10" s="62" t="s">
        <v>2</v>
      </c>
      <c r="E10" s="5"/>
      <c r="F10" s="62" t="s">
        <v>2</v>
      </c>
      <c r="G10" s="5"/>
    </row>
    <row r="11" spans="1:8" x14ac:dyDescent="0.2">
      <c r="B11" s="38" t="s">
        <v>61</v>
      </c>
      <c r="C11" s="4" t="s">
        <v>7</v>
      </c>
      <c r="D11" s="62" t="s">
        <v>2</v>
      </c>
      <c r="E11" s="5">
        <v>309403</v>
      </c>
      <c r="F11" s="62" t="s">
        <v>2</v>
      </c>
      <c r="G11" s="5">
        <v>492023</v>
      </c>
    </row>
    <row r="12" spans="1:8" x14ac:dyDescent="0.2">
      <c r="B12" s="38" t="s">
        <v>62</v>
      </c>
      <c r="C12" s="4" t="s">
        <v>8</v>
      </c>
      <c r="D12" s="62" t="s">
        <v>2</v>
      </c>
      <c r="E12" s="5">
        <f>2355684+128792</f>
        <v>2484476</v>
      </c>
      <c r="F12" s="62" t="s">
        <v>2</v>
      </c>
      <c r="G12" s="5">
        <f>2543878+508.7</f>
        <v>2544386.7000000002</v>
      </c>
    </row>
    <row r="13" spans="1:8" ht="25.5" x14ac:dyDescent="0.2">
      <c r="B13" s="38" t="s">
        <v>118</v>
      </c>
      <c r="C13" s="11" t="s">
        <v>9</v>
      </c>
      <c r="D13" s="61" t="s">
        <v>2</v>
      </c>
      <c r="E13" s="12"/>
      <c r="F13" s="61" t="s">
        <v>2</v>
      </c>
      <c r="G13" s="12"/>
    </row>
    <row r="14" spans="1:8" x14ac:dyDescent="0.2">
      <c r="B14" s="38" t="s">
        <v>63</v>
      </c>
      <c r="C14" s="4" t="s">
        <v>10</v>
      </c>
      <c r="D14" s="5">
        <v>230776</v>
      </c>
      <c r="E14" s="62" t="s">
        <v>2</v>
      </c>
      <c r="F14" s="5"/>
      <c r="G14" s="62" t="s">
        <v>2</v>
      </c>
    </row>
    <row r="15" spans="1:8" ht="25.5" x14ac:dyDescent="0.2">
      <c r="B15" s="38" t="s">
        <v>107</v>
      </c>
      <c r="C15" s="11" t="s">
        <v>11</v>
      </c>
      <c r="D15" s="13">
        <f>+D8-E9+D14</f>
        <v>560780</v>
      </c>
      <c r="E15" s="13" t="s">
        <v>152</v>
      </c>
      <c r="F15" s="13">
        <f>+F8-G9+F14</f>
        <v>517108.29999999981</v>
      </c>
      <c r="G15" s="13" t="s">
        <v>152</v>
      </c>
    </row>
    <row r="16" spans="1:8" ht="25.5" x14ac:dyDescent="0.2">
      <c r="B16" s="38" t="s">
        <v>108</v>
      </c>
      <c r="C16" s="11" t="s">
        <v>12</v>
      </c>
      <c r="D16" s="13">
        <f>+D21</f>
        <v>173835</v>
      </c>
      <c r="E16" s="61" t="s">
        <v>2</v>
      </c>
      <c r="F16" s="13">
        <f>+F21</f>
        <v>0</v>
      </c>
      <c r="G16" s="61" t="s">
        <v>2</v>
      </c>
    </row>
    <row r="17" spans="2:7" x14ac:dyDescent="0.2">
      <c r="B17" s="38" t="s">
        <v>64</v>
      </c>
      <c r="C17" s="4" t="s">
        <v>13</v>
      </c>
      <c r="D17" s="5"/>
      <c r="E17" s="62" t="s">
        <v>2</v>
      </c>
      <c r="F17" s="5"/>
      <c r="G17" s="62" t="s">
        <v>2</v>
      </c>
    </row>
    <row r="18" spans="2:7" x14ac:dyDescent="0.2">
      <c r="B18" s="38" t="s">
        <v>65</v>
      </c>
      <c r="C18" s="6" t="s">
        <v>14</v>
      </c>
      <c r="D18" s="5"/>
      <c r="E18" s="62" t="s">
        <v>2</v>
      </c>
      <c r="F18" s="5"/>
      <c r="G18" s="62" t="s">
        <v>2</v>
      </c>
    </row>
    <row r="19" spans="2:7" x14ac:dyDescent="0.2">
      <c r="B19" s="38" t="s">
        <v>119</v>
      </c>
      <c r="C19" s="6" t="s">
        <v>15</v>
      </c>
      <c r="D19" s="5"/>
      <c r="E19" s="62" t="s">
        <v>2</v>
      </c>
      <c r="F19" s="5"/>
      <c r="G19" s="62" t="s">
        <v>2</v>
      </c>
    </row>
    <row r="20" spans="2:7" x14ac:dyDescent="0.2">
      <c r="B20" s="38" t="s">
        <v>66</v>
      </c>
      <c r="C20" s="6" t="s">
        <v>16</v>
      </c>
      <c r="D20" s="5"/>
      <c r="E20" s="62" t="s">
        <v>2</v>
      </c>
      <c r="F20" s="5"/>
      <c r="G20" s="62" t="s">
        <v>2</v>
      </c>
    </row>
    <row r="21" spans="2:7" x14ac:dyDescent="0.2">
      <c r="B21" s="38" t="s">
        <v>67</v>
      </c>
      <c r="C21" s="6" t="s">
        <v>17</v>
      </c>
      <c r="D21" s="5">
        <v>173835</v>
      </c>
      <c r="E21" s="62" t="s">
        <v>2</v>
      </c>
      <c r="F21" s="5"/>
      <c r="G21" s="62" t="s">
        <v>2</v>
      </c>
    </row>
    <row r="22" spans="2:7" ht="25.5" x14ac:dyDescent="0.2">
      <c r="B22" s="38" t="s">
        <v>109</v>
      </c>
      <c r="C22" s="11" t="s">
        <v>18</v>
      </c>
      <c r="D22" s="61" t="s">
        <v>2</v>
      </c>
      <c r="E22" s="13">
        <f>+E23+E26</f>
        <v>54897</v>
      </c>
      <c r="F22" s="61" t="s">
        <v>2</v>
      </c>
      <c r="G22" s="13">
        <f>+G23+G26</f>
        <v>61000</v>
      </c>
    </row>
    <row r="23" spans="2:7" x14ac:dyDescent="0.2">
      <c r="B23" s="38" t="s">
        <v>68</v>
      </c>
      <c r="C23" s="4" t="s">
        <v>19</v>
      </c>
      <c r="D23" s="62"/>
      <c r="E23" s="5">
        <v>10000</v>
      </c>
      <c r="F23" s="62"/>
      <c r="G23" s="5">
        <v>60668</v>
      </c>
    </row>
    <row r="24" spans="2:7" x14ac:dyDescent="0.2">
      <c r="B24" s="38" t="s">
        <v>120</v>
      </c>
      <c r="C24" s="11" t="s">
        <v>20</v>
      </c>
      <c r="D24" s="61" t="s">
        <v>2</v>
      </c>
      <c r="E24" s="12"/>
      <c r="F24" s="61" t="s">
        <v>2</v>
      </c>
      <c r="G24" s="12"/>
    </row>
    <row r="25" spans="2:7" x14ac:dyDescent="0.2">
      <c r="B25" s="38" t="s">
        <v>69</v>
      </c>
      <c r="C25" s="4" t="s">
        <v>21</v>
      </c>
      <c r="D25" s="62" t="s">
        <v>2</v>
      </c>
      <c r="E25" s="5"/>
      <c r="F25" s="62" t="s">
        <v>2</v>
      </c>
      <c r="G25" s="5"/>
    </row>
    <row r="26" spans="2:7" x14ac:dyDescent="0.2">
      <c r="B26" s="38" t="s">
        <v>70</v>
      </c>
      <c r="C26" s="4" t="s">
        <v>22</v>
      </c>
      <c r="D26" s="62" t="s">
        <v>2</v>
      </c>
      <c r="E26" s="5">
        <v>44897</v>
      </c>
      <c r="F26" s="62" t="s">
        <v>2</v>
      </c>
      <c r="G26" s="5">
        <v>332</v>
      </c>
    </row>
    <row r="27" spans="2:7" ht="25.5" x14ac:dyDescent="0.2">
      <c r="B27" s="38" t="s">
        <v>110</v>
      </c>
      <c r="C27" s="11" t="s">
        <v>23</v>
      </c>
      <c r="D27" s="13">
        <f>+D15+D16-E22</f>
        <v>679718</v>
      </c>
      <c r="E27" s="13" t="s">
        <v>152</v>
      </c>
      <c r="F27" s="13">
        <f>+F15+F16-G22</f>
        <v>456108.29999999981</v>
      </c>
      <c r="G27" s="13" t="s">
        <v>152</v>
      </c>
    </row>
    <row r="28" spans="2:7" x14ac:dyDescent="0.2">
      <c r="B28" s="38" t="s">
        <v>71</v>
      </c>
      <c r="C28" s="4" t="s">
        <v>24</v>
      </c>
      <c r="D28" s="5"/>
      <c r="E28" s="5"/>
      <c r="F28" s="5"/>
      <c r="G28" s="5"/>
    </row>
    <row r="29" spans="2:7" ht="25.5" x14ac:dyDescent="0.2">
      <c r="B29" s="38" t="s">
        <v>121</v>
      </c>
      <c r="C29" s="11" t="s">
        <v>25</v>
      </c>
      <c r="D29" s="13">
        <f>+D27</f>
        <v>679718</v>
      </c>
      <c r="E29" s="13" t="s">
        <v>152</v>
      </c>
      <c r="F29" s="13">
        <f>+F27</f>
        <v>456108.29999999981</v>
      </c>
      <c r="G29" s="13" t="s">
        <v>152</v>
      </c>
    </row>
    <row r="30" spans="2:7" x14ac:dyDescent="0.2">
      <c r="B30" s="38" t="s">
        <v>122</v>
      </c>
      <c r="C30" s="4" t="s">
        <v>26</v>
      </c>
      <c r="D30" s="62" t="s">
        <v>2</v>
      </c>
      <c r="E30" s="5">
        <v>121276</v>
      </c>
      <c r="F30" s="62" t="s">
        <v>2</v>
      </c>
      <c r="G30" s="5">
        <v>68466</v>
      </c>
    </row>
    <row r="31" spans="2:7" x14ac:dyDescent="0.2">
      <c r="B31" s="38" t="s">
        <v>123</v>
      </c>
      <c r="C31" s="4" t="s">
        <v>27</v>
      </c>
      <c r="D31" s="62" t="s">
        <v>2</v>
      </c>
      <c r="E31" s="5"/>
      <c r="F31" s="62" t="s">
        <v>2</v>
      </c>
      <c r="G31" s="5"/>
    </row>
    <row r="32" spans="2:7" ht="25.5" x14ac:dyDescent="0.2">
      <c r="B32" s="39" t="s">
        <v>111</v>
      </c>
      <c r="C32" s="7" t="s">
        <v>28</v>
      </c>
      <c r="D32" s="19">
        <f>+D29-E30</f>
        <v>558442</v>
      </c>
      <c r="E32" s="19" t="s">
        <v>152</v>
      </c>
      <c r="F32" s="19">
        <f>+F29-G30</f>
        <v>387642.29999999981</v>
      </c>
      <c r="G32" s="19" t="s">
        <v>152</v>
      </c>
    </row>
    <row r="33" spans="2:3" x14ac:dyDescent="0.2">
      <c r="C33" s="6"/>
    </row>
    <row r="43" spans="2:3" x14ac:dyDescent="0.2">
      <c r="B43" s="2" t="s">
        <v>153</v>
      </c>
    </row>
    <row r="45" spans="2:3" x14ac:dyDescent="0.2">
      <c r="B45" s="2" t="s">
        <v>154</v>
      </c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26" sqref="D26"/>
    </sheetView>
  </sheetViews>
  <sheetFormatPr defaultRowHeight="12.75" x14ac:dyDescent="0.2"/>
  <cols>
    <col min="1" max="1" width="0.85546875" style="2" customWidth="1"/>
    <col min="2" max="2" width="92.85546875" style="2" customWidth="1"/>
    <col min="3" max="3" width="5.42578125" style="2" bestFit="1" customWidth="1"/>
    <col min="4" max="5" width="22.710937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7" t="s">
        <v>126</v>
      </c>
      <c r="B1" s="60"/>
      <c r="C1" s="60"/>
      <c r="D1" s="60"/>
      <c r="E1" s="60"/>
    </row>
    <row r="2" spans="1:5" x14ac:dyDescent="0.2">
      <c r="A2" s="34"/>
      <c r="B2" s="59" t="s">
        <v>76</v>
      </c>
      <c r="C2" s="59"/>
      <c r="D2" s="59"/>
      <c r="E2" s="59"/>
    </row>
    <row r="3" spans="1:5" ht="21.75" customHeight="1" x14ac:dyDescent="0.2">
      <c r="A3" s="34"/>
      <c r="B3" s="42"/>
      <c r="C3" s="58" t="s">
        <v>139</v>
      </c>
      <c r="D3" s="58"/>
      <c r="E3" s="58"/>
    </row>
    <row r="4" spans="1:5" ht="51" x14ac:dyDescent="0.2">
      <c r="A4" s="34"/>
      <c r="B4" s="36" t="s">
        <v>72</v>
      </c>
      <c r="C4" s="40" t="s">
        <v>100</v>
      </c>
      <c r="D4" s="40" t="s">
        <v>112</v>
      </c>
      <c r="E4" s="40" t="s">
        <v>113</v>
      </c>
    </row>
    <row r="5" spans="1:5" x14ac:dyDescent="0.2">
      <c r="A5" s="34"/>
      <c r="B5" s="39" t="s">
        <v>124</v>
      </c>
      <c r="C5" s="17" t="s">
        <v>29</v>
      </c>
      <c r="D5" s="18">
        <f>169396+68466</f>
        <v>237862</v>
      </c>
      <c r="E5" s="10">
        <v>170649</v>
      </c>
    </row>
    <row r="6" spans="1:5" x14ac:dyDescent="0.2">
      <c r="A6" s="34"/>
      <c r="B6" s="39" t="s">
        <v>77</v>
      </c>
      <c r="C6" s="7" t="s">
        <v>30</v>
      </c>
      <c r="D6" s="8">
        <v>514402</v>
      </c>
      <c r="E6" s="5">
        <v>444728</v>
      </c>
    </row>
    <row r="7" spans="1:5" x14ac:dyDescent="0.2">
      <c r="A7" s="34"/>
      <c r="B7" s="39" t="s">
        <v>114</v>
      </c>
      <c r="C7" s="16" t="s">
        <v>31</v>
      </c>
      <c r="D7" s="14"/>
      <c r="E7" s="5"/>
    </row>
    <row r="8" spans="1:5" x14ac:dyDescent="0.2">
      <c r="A8" s="34"/>
      <c r="B8" s="39" t="s">
        <v>115</v>
      </c>
      <c r="C8" s="16" t="s">
        <v>32</v>
      </c>
      <c r="D8" s="14"/>
      <c r="E8" s="5"/>
    </row>
    <row r="9" spans="1:5" x14ac:dyDescent="0.2">
      <c r="A9" s="34"/>
      <c r="B9" s="39" t="s">
        <v>78</v>
      </c>
      <c r="C9" s="7" t="s">
        <v>33</v>
      </c>
      <c r="D9" s="9">
        <v>1326608</v>
      </c>
      <c r="E9" s="5">
        <v>1605464</v>
      </c>
    </row>
    <row r="10" spans="1:5" x14ac:dyDescent="0.2">
      <c r="A10" s="34"/>
      <c r="B10" s="39" t="s">
        <v>79</v>
      </c>
      <c r="C10" s="7" t="s">
        <v>34</v>
      </c>
      <c r="D10" s="9"/>
      <c r="E10" s="5"/>
    </row>
    <row r="11" spans="1:5" x14ac:dyDescent="0.2">
      <c r="A11" s="34"/>
      <c r="B11" s="39" t="s">
        <v>80</v>
      </c>
      <c r="C11" s="7" t="s">
        <v>35</v>
      </c>
      <c r="D11" s="9"/>
      <c r="E11" s="5"/>
    </row>
    <row r="12" spans="1:5" x14ac:dyDescent="0.2">
      <c r="A12" s="34"/>
      <c r="B12" s="39" t="s">
        <v>81</v>
      </c>
      <c r="C12" s="7" t="s">
        <v>36</v>
      </c>
      <c r="D12" s="9"/>
      <c r="E12" s="5"/>
    </row>
    <row r="13" spans="1:5" x14ac:dyDescent="0.2">
      <c r="A13" s="34"/>
      <c r="B13" s="39" t="s">
        <v>82</v>
      </c>
      <c r="C13" s="7" t="s">
        <v>37</v>
      </c>
      <c r="D13" s="9">
        <v>109627</v>
      </c>
      <c r="E13" s="5">
        <v>103503</v>
      </c>
    </row>
    <row r="14" spans="1:5" x14ac:dyDescent="0.2">
      <c r="A14" s="34"/>
      <c r="B14" s="39" t="s">
        <v>83</v>
      </c>
      <c r="C14" s="7" t="s">
        <v>38</v>
      </c>
      <c r="D14" s="9">
        <v>200735</v>
      </c>
      <c r="E14" s="5">
        <v>115681</v>
      </c>
    </row>
    <row r="15" spans="1:5" x14ac:dyDescent="0.2">
      <c r="A15" s="34"/>
      <c r="B15" s="39" t="s">
        <v>84</v>
      </c>
      <c r="C15" s="7" t="s">
        <v>39</v>
      </c>
      <c r="D15" s="9"/>
      <c r="E15" s="5"/>
    </row>
    <row r="16" spans="1:5" x14ac:dyDescent="0.2">
      <c r="A16" s="34"/>
      <c r="B16" s="39" t="s">
        <v>85</v>
      </c>
      <c r="C16" s="7" t="s">
        <v>40</v>
      </c>
      <c r="D16" s="9"/>
      <c r="E16" s="5"/>
    </row>
    <row r="17" spans="1:5" x14ac:dyDescent="0.2">
      <c r="A17" s="34"/>
      <c r="B17" s="39" t="s">
        <v>86</v>
      </c>
      <c r="C17" s="7" t="s">
        <v>41</v>
      </c>
      <c r="D17" s="9"/>
      <c r="E17" s="5"/>
    </row>
    <row r="18" spans="1:5" x14ac:dyDescent="0.2">
      <c r="A18" s="34"/>
      <c r="B18" s="39" t="s">
        <v>87</v>
      </c>
      <c r="C18" s="7" t="s">
        <v>42</v>
      </c>
      <c r="D18" s="9"/>
      <c r="E18" s="5"/>
    </row>
    <row r="19" spans="1:5" x14ac:dyDescent="0.2">
      <c r="A19" s="34"/>
      <c r="B19" s="39" t="s">
        <v>135</v>
      </c>
      <c r="C19" s="16" t="s">
        <v>43</v>
      </c>
      <c r="D19" s="15"/>
      <c r="E19" s="5"/>
    </row>
    <row r="20" spans="1:5" x14ac:dyDescent="0.2">
      <c r="A20" s="34"/>
      <c r="B20" s="39" t="s">
        <v>136</v>
      </c>
      <c r="C20" s="16" t="s">
        <v>44</v>
      </c>
      <c r="D20" s="12"/>
      <c r="E20" s="12"/>
    </row>
    <row r="21" spans="1:5" ht="38.25" x14ac:dyDescent="0.2">
      <c r="A21" s="34"/>
      <c r="B21" s="39" t="s">
        <v>137</v>
      </c>
      <c r="C21" s="16" t="s">
        <v>45</v>
      </c>
      <c r="D21" s="14"/>
      <c r="E21" s="5"/>
    </row>
    <row r="22" spans="1:5" ht="25.5" x14ac:dyDescent="0.2">
      <c r="A22" s="34"/>
      <c r="B22" s="39" t="s">
        <v>138</v>
      </c>
      <c r="C22" s="7" t="s">
        <v>46</v>
      </c>
      <c r="D22" s="8">
        <v>539209</v>
      </c>
      <c r="E22" s="5">
        <v>503836</v>
      </c>
    </row>
    <row r="23" spans="1:5" x14ac:dyDescent="0.2">
      <c r="A23" s="34"/>
      <c r="B23" s="39" t="s">
        <v>88</v>
      </c>
      <c r="C23" s="7" t="s">
        <v>130</v>
      </c>
      <c r="D23" s="8"/>
      <c r="E23" s="5"/>
    </row>
    <row r="24" spans="1:5" x14ac:dyDescent="0.2">
      <c r="A24" s="34"/>
      <c r="B24" s="39" t="s">
        <v>89</v>
      </c>
      <c r="C24" s="7" t="s">
        <v>131</v>
      </c>
      <c r="D24" s="8"/>
      <c r="E24" s="5"/>
    </row>
    <row r="25" spans="1:5" x14ac:dyDescent="0.2">
      <c r="A25" s="34"/>
      <c r="B25" s="39" t="s">
        <v>116</v>
      </c>
      <c r="C25" s="16" t="s">
        <v>132</v>
      </c>
      <c r="D25" s="14"/>
      <c r="E25" s="5"/>
    </row>
    <row r="26" spans="1:5" x14ac:dyDescent="0.2">
      <c r="A26" s="34"/>
      <c r="B26" s="39" t="s">
        <v>117</v>
      </c>
      <c r="C26" s="7" t="s">
        <v>47</v>
      </c>
      <c r="D26" s="19">
        <f>SUM(D5:D25)</f>
        <v>2928443</v>
      </c>
      <c r="E26" s="19">
        <f>SUM(E5:E25)</f>
        <v>2943861</v>
      </c>
    </row>
    <row r="27" spans="1:5" x14ac:dyDescent="0.2">
      <c r="A27" s="34"/>
      <c r="B27" s="41"/>
      <c r="C27" s="6" t="s">
        <v>133</v>
      </c>
      <c r="D27" s="34"/>
      <c r="E27" s="34"/>
    </row>
  </sheetData>
  <mergeCells count="3">
    <mergeCell ref="B2:E2"/>
    <mergeCell ref="B1:E1"/>
    <mergeCell ref="C3:E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2022-08-03T03:24:57Z</cp:lastPrinted>
  <dcterms:created xsi:type="dcterms:W3CDTF">2008-03-14T09:45:27Z</dcterms:created>
  <dcterms:modified xsi:type="dcterms:W3CDTF">2022-10-22T11:45:48Z</dcterms:modified>
</cp:coreProperties>
</file>