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21" i="1"/>
  <c r="C121"/>
  <c r="D108"/>
  <c r="D140" s="1"/>
  <c r="C108"/>
  <c r="C140" s="1"/>
  <c r="D105"/>
  <c r="D141" s="1"/>
  <c r="C105"/>
  <c r="C141" s="1"/>
  <c r="D84"/>
  <c r="C84"/>
  <c r="D71"/>
  <c r="D91" s="1"/>
  <c r="C71"/>
  <c r="C91" s="1"/>
  <c r="D64"/>
  <c r="C64"/>
  <c r="D49"/>
  <c r="C49"/>
  <c r="D48"/>
  <c r="D61" s="1"/>
  <c r="C48"/>
  <c r="C61" s="1"/>
  <c r="D92" l="1"/>
  <c r="C92"/>
</calcChain>
</file>

<file path=xl/sharedStrings.xml><?xml version="1.0" encoding="utf-8"?>
<sst xmlns="http://schemas.openxmlformats.org/spreadsheetml/2006/main" count="251" uniqueCount="245">
  <si>
    <t xml:space="preserve"> </t>
  </si>
  <si>
    <t xml:space="preserve">Ўзбекистон Республикаси Молия вазирининг
2002 йил 27 декабрдаги 140-сонли буйругига
1-сонли илова, ЎзР АВ томонидан 2003 й.
24 январда рўйхатга олинган N 1209
Приложение N 1 к Приказу министра
финансов от 27 декабря 2002 г. N 140,
зарегистрированному МЮ
</t>
  </si>
  <si>
    <t>Кодлар Коды</t>
  </si>
  <si>
    <t>Корхона, ташкилот:
Предприятие, организация:</t>
  </si>
  <si>
    <t>ОКУД буйича 1-шакл
Форма №1 по ОКУД</t>
  </si>
  <si>
    <t>0710001</t>
  </si>
  <si>
    <t>ОКПО буйича
по ОКПО</t>
  </si>
  <si>
    <t>00154111</t>
  </si>
  <si>
    <t>Тармок (фаолият тури):
Отрасль (вид деятельности):</t>
  </si>
  <si>
    <t>ОКОНХ буйича
по ОКОНХ</t>
  </si>
  <si>
    <t>51121</t>
  </si>
  <si>
    <t>ТШТ буйича
по КОПФ</t>
  </si>
  <si>
    <t>Давлат мулкини бошкариш органи:
Орган управления государственным имуществом:</t>
  </si>
  <si>
    <t>МШТ буйича
по КФС</t>
  </si>
  <si>
    <t>144</t>
  </si>
  <si>
    <t>ДБИБТ буйича
по СООГУ</t>
  </si>
  <si>
    <t>102401</t>
  </si>
  <si>
    <t>улчов бирлиги: минг. сум.
Единица измерения:тыс. сум.</t>
  </si>
  <si>
    <t>СТИР
ИНН</t>
  </si>
  <si>
    <t>201108467</t>
  </si>
  <si>
    <t>Манзилгох:
Адрес:</t>
  </si>
  <si>
    <t>МЮБ
СОАТО</t>
  </si>
  <si>
    <t>1706403</t>
  </si>
  <si>
    <t>Жунатилган сана
Дата высылки</t>
  </si>
  <si>
    <t>Кабул килинган сана
Дата получения</t>
  </si>
  <si>
    <t>Такдим килиш муддати
Срок представления</t>
  </si>
  <si>
    <t>Курсаткичлар номи 
Наименование показателя</t>
  </si>
  <si>
    <t>Код
стр.</t>
  </si>
  <si>
    <t>хисобот йили
 бошига
На начало 
отчетного периода</t>
  </si>
  <si>
    <t>хисобот даври
 охирига
На конец 
отчетного периода</t>
  </si>
  <si>
    <t>2</t>
  </si>
  <si>
    <t>3</t>
  </si>
  <si>
    <t>4</t>
  </si>
  <si>
    <t>Актив.
 I.Узок муддатли активлар 
I.Долгосрочные активы</t>
  </si>
  <si>
    <t>Асосий воситалар:
Основные средства:</t>
  </si>
  <si>
    <t>бошлангич (кайта тиклаш) киймат (0100, 0300)
по первоначальной (восстановительной) стоимости (0100, 0300)</t>
  </si>
  <si>
    <t>010</t>
  </si>
  <si>
    <t>эскириш (0200)
износ (0200)</t>
  </si>
  <si>
    <t>011</t>
  </si>
  <si>
    <t>колдик киймат 010-011
остаточная стоимость 010-011</t>
  </si>
  <si>
    <t>012</t>
  </si>
  <si>
    <t>Намоддий активлар:
Нематериальные активы:</t>
  </si>
  <si>
    <t>бошлангич киймат (0400)
по первоначальной стоимости (0400)</t>
  </si>
  <si>
    <t>020</t>
  </si>
  <si>
    <t>021</t>
  </si>
  <si>
    <t>колдик киймат 020-021
остаточная стоимость 020-021</t>
  </si>
  <si>
    <t>022</t>
  </si>
  <si>
    <t>Узок муддатли инвестициялар, жами (сатр.040+050+060+070+080), шу жумладан:
Долгосрочные инвестиции, всего (стр.040+050+060+070+080), в том числе:</t>
  </si>
  <si>
    <t>030</t>
  </si>
  <si>
    <t>Кимматли когозлар (0610)
Ценные бумаги (0610)</t>
  </si>
  <si>
    <t>040</t>
  </si>
  <si>
    <t>Шўъба хўжалик жамиятларига инвестициялар (0620)
Инвестиции в дочерние хозяйственные общества (0620)</t>
  </si>
  <si>
    <t>050</t>
  </si>
  <si>
    <t xml:space="preserve">Карам хўжалик жамиятларига инвестициялар (0630)
Инвестиции в зависимые хозяйственные общества (0630) </t>
  </si>
  <si>
    <t>060</t>
  </si>
  <si>
    <t>Чет эл капитали мавжуд бўлган корхоналарга инвестициялар (0640)
Инвестиции в предприятие с иностранным капиталом (0640)</t>
  </si>
  <si>
    <t>070</t>
  </si>
  <si>
    <t>Бошка узок муддатли инвестициялар (0690) 
Прочие долгосрочные инвестиции (0690)</t>
  </si>
  <si>
    <t>080</t>
  </si>
  <si>
    <t>Ўрнатиладиган асбоб-ускуналар (0700)
Оборудование к установке (0700)</t>
  </si>
  <si>
    <t>090</t>
  </si>
  <si>
    <t xml:space="preserve">Капитал кўйилмалар (0800)
Капитальные вложения (0800) </t>
  </si>
  <si>
    <t>100</t>
  </si>
  <si>
    <t xml:space="preserve">Узок муддатли дебиторлик карзлари (0910, 0920, 0930, 0940)
Долгосрочная дебиторская задолженность (0910, 0920, 0930, 0940) </t>
  </si>
  <si>
    <t>110</t>
  </si>
  <si>
    <t xml:space="preserve">шундан: муддати ўтган
из нее: просроченная </t>
  </si>
  <si>
    <t>111</t>
  </si>
  <si>
    <t xml:space="preserve">Узок муддатли кечиктирилган харажатлар (0950, 0960, 0990)
Долгосрочные отсроченные расходы (0950, 0960, 0990) </t>
  </si>
  <si>
    <t>120</t>
  </si>
  <si>
    <t>I бўлим бўйича жами  (сатр. 012+022+030+090+100+110+120)
Итого по разделу I  (стр. 012+022+030+090+100+110+120)</t>
  </si>
  <si>
    <t>130</t>
  </si>
  <si>
    <t>II.Жорий активлар
II.Текущие активы</t>
  </si>
  <si>
    <t>Товар-моддий захиралари, жами (сатр.150+160+170+180), шу жумладан:
Товарно-материальные запасы, всего (стр.150+160+170+180), в том числе:</t>
  </si>
  <si>
    <t>140</t>
  </si>
  <si>
    <t>Ишлаб чикариш захиралари (1000, 1100, 1500, 1600)
Производственные запасы (1000, 1100, 1500, 1600)</t>
  </si>
  <si>
    <t>150</t>
  </si>
  <si>
    <t>Тугалланмаган ишлаб чикариш (2000, 2100, 2300, 2700)
Незавершенное производство (2000, 2100, 2300, 2700)</t>
  </si>
  <si>
    <t>160</t>
  </si>
  <si>
    <t>Тайёр махсулот (2800)
Готовая продукция (2800)</t>
  </si>
  <si>
    <t>170</t>
  </si>
  <si>
    <t>Товарлар (2900 дан 2980 нинг айирмаси)
Товары (2900 за минусом 2980)</t>
  </si>
  <si>
    <t>180</t>
  </si>
  <si>
    <t>Келгуси давр харажатлари (3100)
Расходы будущих периодов (3100)</t>
  </si>
  <si>
    <t>190</t>
  </si>
  <si>
    <t>Кечиктирилган харажатлар (3200)
Отсроченные расходы (3200)</t>
  </si>
  <si>
    <t>200</t>
  </si>
  <si>
    <t>Дебиторлар, жами (сатр.220+240+250+
260+270+280+290+300+310)
Дебиторы, всего  (стр.220+240+250+
260+270+280+290+300+310)</t>
  </si>
  <si>
    <t>210</t>
  </si>
  <si>
    <t>211</t>
  </si>
  <si>
    <t>Харидор ва буюртмачиларнинг карзи (4000 дан 4900 нинг айирмаси)
Задолженность покупателей и заказчиков (4000 за минусом 4900)</t>
  </si>
  <si>
    <t>220</t>
  </si>
  <si>
    <t>Ажратилган бўлинмаларнинг карзи (4110) 
Задолженность обособленных подразделений (4110)</t>
  </si>
  <si>
    <t>230</t>
  </si>
  <si>
    <t>Шўъба ва карам хўжалик жамиятларнинг карзи (4120)
Задолженность дочерних и зависимых хозяйственных обществ (4120)</t>
  </si>
  <si>
    <t>240</t>
  </si>
  <si>
    <t>Ходимларга берилган бўнаклар (4200)
Авансы, выданные персоналу (4200)</t>
  </si>
  <si>
    <t>250</t>
  </si>
  <si>
    <t>Мол етказиб берувчилар ва пудратчиларга берилган бўнаклар (4300)
Авансы, выданные поставщикам и подрядчикам (4300)</t>
  </si>
  <si>
    <t>260</t>
  </si>
  <si>
    <t>Бюджетга солик ва йигимлар бўйича бўнак тўловлари (4400)
Авансовые платежи по налогам и сборам в бюджет (4400)</t>
  </si>
  <si>
    <t>270</t>
  </si>
  <si>
    <t>Максадли давлат жамгармалари ва сугурталар бўйича бўнак тўловлари (4500)
Авансовые платежи в государственные целевые фонды и по страхованию (4500)</t>
  </si>
  <si>
    <t>280</t>
  </si>
  <si>
    <t>Таъсисчиларнинг устав капиталига улушлар бўйича карзи (4600)
Задолженность учредителей по вкладам в уставный капитал (4600)</t>
  </si>
  <si>
    <t>290</t>
  </si>
  <si>
    <t>Ходимларнинг бошка операциялар бўйича карзи (4700)
Задолженность персонала по прочим операциям (4700)</t>
  </si>
  <si>
    <t>300</t>
  </si>
  <si>
    <t>Бошка дебиторлик карзлари (4800)
Прочие дебиторские задолженности (4800)</t>
  </si>
  <si>
    <t>310</t>
  </si>
  <si>
    <t>Резерв по сомнительным долгам (4900)</t>
  </si>
  <si>
    <t>Пул маблаглари, жами (сатр.330+340+350+360), шу жумладан:
Денежные средства, всего (стр.330+340+350+360), в том числе:</t>
  </si>
  <si>
    <t>320</t>
  </si>
  <si>
    <t>Кассадаги пул маблаглари  (5000)
Денежные средства в кассе (5000)</t>
  </si>
  <si>
    <t>330</t>
  </si>
  <si>
    <t>хисоблашиш счётидаги пул маблаглари  (5100)
Денежные средства на расчетном счете (5100)</t>
  </si>
  <si>
    <t>340</t>
  </si>
  <si>
    <t>Чет эл валютасидаги пул маблаглари (5200)
Денежные средства в иностранной валюте (5200)</t>
  </si>
  <si>
    <t>350</t>
  </si>
  <si>
    <t>Бошка пул маблаглари ва эквивалентлари (5500, 5600, 5700)
Прочие денежные средства и эквиваленты (5500, 5600, 5700)</t>
  </si>
  <si>
    <t>360</t>
  </si>
  <si>
    <t xml:space="preserve">киска муддатли инвестициялар (5800)
Краткосрочные инвестиции (5800) </t>
  </si>
  <si>
    <t>370</t>
  </si>
  <si>
    <t xml:space="preserve">Бошка жорий активлар (5900)
Прочие текущие активы (5900) </t>
  </si>
  <si>
    <t>380</t>
  </si>
  <si>
    <t xml:space="preserve">II бўлим бўйича жами (сатр.140+190+200+210+320+370+380)
Итого по разделу II  (стр. 140+190+200+210+320+370+380) </t>
  </si>
  <si>
    <t>390</t>
  </si>
  <si>
    <t xml:space="preserve">Баланс активи бўйича жами (сатр.130+390)
Всего по активу баланса (стр.130+стр.390) </t>
  </si>
  <si>
    <t>400</t>
  </si>
  <si>
    <t>Хисобот йили
 бошига
На начало 
отчетного года</t>
  </si>
  <si>
    <t>Хисобот даври
 охирига
На конец 
отчетного года</t>
  </si>
  <si>
    <t>Пассив.
 I.Уз маблаглари манбалари 
I.Источники собственных средств</t>
  </si>
  <si>
    <t>Устав капитали (8300)
Уставный капитал (8300)</t>
  </si>
  <si>
    <t>410</t>
  </si>
  <si>
    <t xml:space="preserve">Кўшилган капитал (8400)
Добавленный капитал (8400) </t>
  </si>
  <si>
    <t>420</t>
  </si>
  <si>
    <t>Резерв капитали (8500)
Резервный капитал (8500)</t>
  </si>
  <si>
    <t>430</t>
  </si>
  <si>
    <t>Сотиб олинган хусусий акциялар (8600)
Выкупленные собственные акции (8600)</t>
  </si>
  <si>
    <t>440</t>
  </si>
  <si>
    <t>Таксимланмаган фойда (копланмаган зарар) (8700)
Нераспределенная прибыль (непокрытый убыток) (8700)</t>
  </si>
  <si>
    <t>450</t>
  </si>
  <si>
    <t xml:space="preserve">Максадли тушумлар (8800)
Целевые поступления (8800) </t>
  </si>
  <si>
    <t>460</t>
  </si>
  <si>
    <t>Келгуси давр харажатлари ва тўловлари учун захиралар (8900) 
Резервы предстоящих расходов и платежей (8900)</t>
  </si>
  <si>
    <t>470</t>
  </si>
  <si>
    <t>I бўлим бўйича жами (сатр.410+420+430-440+450+460+470)
Итого по разделу I  (стр.410+420+430-440+450+460+470)</t>
  </si>
  <si>
    <t>480</t>
  </si>
  <si>
    <t xml:space="preserve">II. Мажбуриятлар
II. Обязательства  </t>
  </si>
  <si>
    <t>Узок муддатли мажбуриятлар, жами (сатр.500+510+520+530+540+550+560+570+580+590)
Долгосрочные обязательства, всего (стр.500+510+520+530+540+550+560+570+580+590)</t>
  </si>
  <si>
    <t>490</t>
  </si>
  <si>
    <t>шу жумладан: узок муддатли кредиторлик карзлари (сатр.500+520+540+560+590)
в том числе: долгосрочная кредиторская задолженность (стр.500+520+540+560+590)</t>
  </si>
  <si>
    <t>491</t>
  </si>
  <si>
    <t xml:space="preserve">шундан: муддати ўтган узок муддатли кредиторлик карзлари 
из нее: просроченная долгосрочная кредиторская задолженность </t>
  </si>
  <si>
    <t>492</t>
  </si>
  <si>
    <t>Мол етказиб берувчилар ва пудратчиларга узок муддатли карз (7000)
Долгосрочная задолженость поставщикам и подрядчикам (7000)</t>
  </si>
  <si>
    <t>500</t>
  </si>
  <si>
    <t>Ажратилган бўлинмаларга узок муддатли карз (7110) 
Долгосрочная задолженность обособленным подразделениям (7110)</t>
  </si>
  <si>
    <t>510</t>
  </si>
  <si>
    <t>Шўъба ва карам хўжалик жамиятларга узок муддатли карз (7120) 
Долгосрочная задолженность дочерним и зависимым хозяйственным обществам (7120)</t>
  </si>
  <si>
    <t>520</t>
  </si>
  <si>
    <t>Узок муддатли кечиктирилган даромадлар (7210, 7220, 7230) 
Долгосрочные отсроченные  доходы  (7210, 7220, 7230)</t>
  </si>
  <si>
    <t>530</t>
  </si>
  <si>
    <t>Солик ва мажбурий тўловлар бўйича узок муддатли кечиктирилган мажбуриятлар (7240) 
Долгосрочные отсроченные  обязательства по налогам и обязательным платежам (7240)</t>
  </si>
  <si>
    <t>540</t>
  </si>
  <si>
    <t>Бошка узок муддатли кечиктирилган мажбуриятлар (7250, 7290)
Прочие долгосрочные отсроченные обязательства (7250, 7290)</t>
  </si>
  <si>
    <t>550</t>
  </si>
  <si>
    <t>Харидорлар ва буюртмачилардан олинган бўнаклар (7300)
Авансы, полученные от покупателей и заказчиков (7300)</t>
  </si>
  <si>
    <t>560</t>
  </si>
  <si>
    <t>Узок муддатли банк кредитлари (7810)
Долгосрочные банковские кредиты (7810)</t>
  </si>
  <si>
    <t>570</t>
  </si>
  <si>
    <t>Узок муддатли карзлар (7820, 7830, 7840)
Долгосрочные займы  (7820, 7830, 7840)</t>
  </si>
  <si>
    <t>580</t>
  </si>
  <si>
    <t>Бошка узок муддатли кредиторлик карзлар (7900)
Прочие долгосрочные кредиторские задолженности (7900)</t>
  </si>
  <si>
    <t>590</t>
  </si>
  <si>
    <t>Жорий мажбуриятлар, жами сатр.610+630+640+650+660 
+670+680+690+700+710+720+730+740+750+760)
Текущие обязательства,  всего(стр.610+630+640
+650+660+670+680+690+700+710+720+730+740+750+760</t>
  </si>
  <si>
    <t>600</t>
  </si>
  <si>
    <t>шу жумладан: жорий кредиторлик карзлари (сатр.610+630+650+670+680+690+ +700+710+720+760)
в том числе: текущая кредиторская задолженность (стр.610+630+650+670+680+690+ +700+710+720+760)</t>
  </si>
  <si>
    <t>601</t>
  </si>
  <si>
    <t xml:space="preserve">шундан: муддати ўтган жорий кредиторлик карзлари 
из нее: просроченная текущая кредиторская задолженность </t>
  </si>
  <si>
    <t>602</t>
  </si>
  <si>
    <t xml:space="preserve">Мол етказиб берувчилар ва пудратчиларга карз (6000) 
Задолженность поставщикам и подрядчикам  (6000) </t>
  </si>
  <si>
    <t>610</t>
  </si>
  <si>
    <t xml:space="preserve">Ажратилган бўлинмаларга карз (6110)
Задолженность обособленным подразделениям (6110) </t>
  </si>
  <si>
    <t>620</t>
  </si>
  <si>
    <t xml:space="preserve">Шўъба ва карам хўжалик жамиятларга карз (6120)
Задолженность дочерним и зависимым хозяйственным обществам (6120) </t>
  </si>
  <si>
    <t>630</t>
  </si>
  <si>
    <t>Кечиктирилган даромадлар (6210, 6220, 6230)
Отсроченные доходы (6210, 6220, 6230)</t>
  </si>
  <si>
    <t>640</t>
  </si>
  <si>
    <r>
      <t xml:space="preserve">Солик ва мажбурий тўловлар бўйича кечиктирилган мажбуриятлар (6240) </t>
    </r>
    <r>
      <rPr>
        <sz val="11"/>
        <color theme="1"/>
        <rFont val="Calibri"/>
        <family val="2"/>
        <charset val="204"/>
        <scheme val="minor"/>
      </rPr>
      <t xml:space="preserve">
Отсроченные  обязательства по налогам и обязательным платежам (6240) </t>
    </r>
  </si>
  <si>
    <t>650</t>
  </si>
  <si>
    <t>"Солик ва мажбурий тўловлар бўйича кечиктирилган мажбуриятлар (6240)
Отсроченные  обязательства по налогам и обязательным платежам (6240)</t>
  </si>
  <si>
    <t>660</t>
  </si>
  <si>
    <t>Олинган бўнаклар (6300)
Полученные авансы (6300)</t>
  </si>
  <si>
    <t>670</t>
  </si>
  <si>
    <t>Бюджетга тўловлар бўйича карз (6400)
Задолженность по платежам в бюджет (6400)</t>
  </si>
  <si>
    <t>680</t>
  </si>
  <si>
    <t>Сугурталар бўйича карз (6510)
Задолженность по страхованию (6510)</t>
  </si>
  <si>
    <t>690</t>
  </si>
  <si>
    <t>Максадли давлат жамгармаларига тўловлар бўйича карз (6520)
Задолженность по платежам в государственные целевые фонды (6520)</t>
  </si>
  <si>
    <t>700</t>
  </si>
  <si>
    <t>Таъсисчиларга бўлган карзлар (6600)
Задолженность учредителям (6600)</t>
  </si>
  <si>
    <t>710</t>
  </si>
  <si>
    <t xml:space="preserve">Мехнатга  хак тўлаш бўйича карз (6700)
Задолженность по оплате труда (6700) </t>
  </si>
  <si>
    <t>720</t>
  </si>
  <si>
    <t>Киска муддатли банк кредитлари  (6810)
Краткосрочные банковские кредиты (6810)</t>
  </si>
  <si>
    <t>730</t>
  </si>
  <si>
    <t>Киска муддатли карзлар (6820, 6830, 6840)
Краткосрочные займы (6820, 6830, 6840)</t>
  </si>
  <si>
    <t>740</t>
  </si>
  <si>
    <t>Узок муддатли мажбуриятларнинг жорий кисми (6950)
Текущая часть долгосрочных обязательств (6950)</t>
  </si>
  <si>
    <t>750</t>
  </si>
  <si>
    <t>Бошка кредиторлик карзлар (6950 дан ташкари 6900)
Прочие кредиторские задолженности (6900 кроме 6950)</t>
  </si>
  <si>
    <t>760</t>
  </si>
  <si>
    <t>II бўлим бўйича жами  (сатр.490+600)
Итого по разделу II  (стр.490+600)</t>
  </si>
  <si>
    <t>770</t>
  </si>
  <si>
    <t>Баланс пассиви бўйича жами (сатр.480+770)
Всего по пассиву баланса (стр.480+770)</t>
  </si>
  <si>
    <t>780</t>
  </si>
  <si>
    <t>БАЛАНСДАН ТАШКАРИ СЧЁТЛАРДА ХИСОБГА ОЛИНАДИГАН КИЙМАТЛИКЛАРНИНГ
МАВЖУДЛИГИ ТЎГРИСИДА МАЪЛУМОТ
СПРАВКА О НАЛИЧИИ ЦЕННОСТЕЙ, УЧИТЫВАЕМЫХ НА ЗАБАЛАНСОВЫХ СЧЕТАХ</t>
  </si>
  <si>
    <t>Киска муддатли ижарага олинган асосий воситалар (001)
Основные средства, полученные по краткосрочной аренде (001)</t>
  </si>
  <si>
    <t>790</t>
  </si>
  <si>
    <t>Масъул саклашга кабул килинган товар-моддий кийматликлар (002)
Товарно-материальные ценности, принятые на ответственное хранение (002)</t>
  </si>
  <si>
    <t>800</t>
  </si>
  <si>
    <t>Кайта ишлашга кабул килинган материаллар (003)
Материалы, принятые в переработку (003)</t>
  </si>
  <si>
    <t>810</t>
  </si>
  <si>
    <t>Комиссияга кабул килинган товарлар (004)
Товары, принятые на комиссию (004)</t>
  </si>
  <si>
    <t>820</t>
  </si>
  <si>
    <t>Ўрнатиш учун кабул килинган ускуналар (005)
Оборудование, принятое для монтажа  (005)</t>
  </si>
  <si>
    <t>830</t>
  </si>
  <si>
    <t>Катъий хисобот бланкалари (006)
Бланки строгой отчетности (006)</t>
  </si>
  <si>
    <t>840</t>
  </si>
  <si>
    <t>Тўловга кобилиятсиз дебиторларнинг зарарга хисобдан чикарилган карзи (007)
Списанная в убыток задолженность неплатежеспособных дебиторов (007)</t>
  </si>
  <si>
    <t>850</t>
  </si>
  <si>
    <t>Олинган мажбурият ва тўловларнинг таъминоти (008)
Обеспечение обязательств и платежей - полученные (008)</t>
  </si>
  <si>
    <t>860</t>
  </si>
  <si>
    <t>Берилган мажбурият ва тўловларнинг таъминоти (009)
Обеспечение обязательств и платежей - выданные (009)</t>
  </si>
  <si>
    <t>870</t>
  </si>
  <si>
    <t>Узок муддатли ижара шартномасига асосан берилган асосий воситалар (010)
Основные средства, сданные по договору долгосрочной аренды (010)</t>
  </si>
  <si>
    <t>880</t>
  </si>
  <si>
    <t>Ссуда шартномаси бўйича олинган мулклар (011)
Имущество, полученное по договору ссуды (011)</t>
  </si>
  <si>
    <t>890</t>
  </si>
  <si>
    <t>Келгуси даврларда солик солинадиган базадан чикариладиган харажатлар (012)
Расходы, исключаемые из налогооблагаемой базы следующих периодов (012)</t>
  </si>
  <si>
    <t>900</t>
  </si>
  <si>
    <t>Вактинчалик солик имтиёзлари (турлари бўйича) (013)
Временные налоговые льготы (по видам) (013)</t>
  </si>
  <si>
    <t>910</t>
  </si>
  <si>
    <t>Фойдаланишдаги инвентар ва хўжалик жихозлари (014)
Инвентарь и хозяйственные принадлежности в эксплуатации (014)</t>
  </si>
  <si>
    <t>920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</si>
</sst>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/>
    <xf numFmtId="0" fontId="0" fillId="0" borderId="5" xfId="0" applyFill="1" applyBorder="1" applyAlignment="1">
      <alignment horizontal="center" vertical="center"/>
    </xf>
    <xf numFmtId="0" fontId="0" fillId="0" borderId="3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0" fillId="0" borderId="2" xfId="0" applyFont="1" applyFill="1" applyBorder="1"/>
    <xf numFmtId="0" fontId="0" fillId="2" borderId="2" xfId="0" applyFont="1" applyFill="1" applyBorder="1"/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top" wrapText="1"/>
    </xf>
    <xf numFmtId="0" fontId="0" fillId="0" borderId="8" xfId="0" applyFont="1" applyFill="1" applyBorder="1" applyAlignment="1">
      <alignment horizontal="justify" vertical="top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3" fontId="4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justify" vertical="top" wrapText="1"/>
    </xf>
    <xf numFmtId="3" fontId="0" fillId="0" borderId="0" xfId="0" applyNumberFormat="1" applyFont="1"/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47625</xdr:rowOff>
    </xdr:from>
    <xdr:to>
      <xdr:col>1</xdr:col>
      <xdr:colOff>0</xdr:colOff>
      <xdr:row>29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0" y="7867650"/>
          <a:ext cx="38957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г.Каган-4, пос. Амир-Абад.</a:t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2857500</xdr:colOff>
      <xdr:row>14</xdr:row>
      <xdr:rowOff>47625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28575" y="4419600"/>
          <a:ext cx="28289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ОАО  "Бухаранефтегазавтотранс"</a:t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0</xdr:col>
      <xdr:colOff>2876550</xdr:colOff>
      <xdr:row>19</xdr:row>
      <xdr:rowOff>0</xdr:rowOff>
    </xdr:to>
    <xdr:sp macro="" textlink="">
      <xdr:nvSpPr>
        <xdr:cNvPr id="4" name="Текст 3"/>
        <xdr:cNvSpPr txBox="1">
          <a:spLocks noChangeArrowheads="1"/>
        </xdr:cNvSpPr>
      </xdr:nvSpPr>
      <xdr:spPr bwMode="auto">
        <a:xfrm>
          <a:off x="28575" y="5438775"/>
          <a:ext cx="28479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автотранспортные услуги</a:t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3</xdr:col>
      <xdr:colOff>762000</xdr:colOff>
      <xdr:row>5</xdr:row>
      <xdr:rowOff>47625</xdr:rowOff>
    </xdr:to>
    <xdr:sp macro="" textlink="">
      <xdr:nvSpPr>
        <xdr:cNvPr id="5" name="Текст 4"/>
        <xdr:cNvSpPr txBox="1">
          <a:spLocks noChangeArrowheads="1"/>
        </xdr:cNvSpPr>
      </xdr:nvSpPr>
      <xdr:spPr bwMode="auto">
        <a:xfrm>
          <a:off x="333375" y="1638300"/>
          <a:ext cx="6029325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БУХГАЛТЕРИЯ  БАЛАНСИ</a:t>
          </a:r>
        </a:p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БУХГАЛТЕРСКИЙ БАЛАНС</a:t>
          </a:r>
        </a:p>
      </xdr:txBody>
    </xdr:sp>
    <xdr:clientData/>
  </xdr:twoCellAnchor>
  <xdr:twoCellAnchor>
    <xdr:from>
      <xdr:col>0</xdr:col>
      <xdr:colOff>361950</xdr:colOff>
      <xdr:row>6</xdr:row>
      <xdr:rowOff>47625</xdr:rowOff>
    </xdr:from>
    <xdr:to>
      <xdr:col>3</xdr:col>
      <xdr:colOff>771525</xdr:colOff>
      <xdr:row>8</xdr:row>
      <xdr:rowOff>47625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61950" y="2466975"/>
          <a:ext cx="60102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1">
            <a:lnSpc>
              <a:spcPts val="1000"/>
            </a:lnSpc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за 2008 г.</a:t>
          </a:r>
        </a:p>
        <a:p>
          <a:pPr algn="ctr" rtl="1">
            <a:lnSpc>
              <a:spcPts val="1000"/>
            </a:lnSpc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000"/>
            </a:lnSpc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 2008 г. </a:t>
          </a:r>
        </a:p>
      </xdr:txBody>
    </xdr:sp>
    <xdr:clientData/>
  </xdr:twoCellAnchor>
  <xdr:twoCellAnchor>
    <xdr:from>
      <xdr:col>0</xdr:col>
      <xdr:colOff>123825</xdr:colOff>
      <xdr:row>143</xdr:row>
      <xdr:rowOff>6626</xdr:rowOff>
    </xdr:from>
    <xdr:to>
      <xdr:col>0</xdr:col>
      <xdr:colOff>2009775</xdr:colOff>
      <xdr:row>143</xdr:row>
      <xdr:rowOff>6626</xdr:rowOff>
    </xdr:to>
    <xdr:sp macro="" textlink="">
      <xdr:nvSpPr>
        <xdr:cNvPr id="7" name="Текст 6"/>
        <xdr:cNvSpPr txBox="1">
          <a:spLocks noChangeArrowheads="1"/>
        </xdr:cNvSpPr>
      </xdr:nvSpPr>
      <xdr:spPr bwMode="auto">
        <a:xfrm>
          <a:off x="1238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0</xdr:col>
      <xdr:colOff>2686050</xdr:colOff>
      <xdr:row>143</xdr:row>
      <xdr:rowOff>6626</xdr:rowOff>
    </xdr:from>
    <xdr:to>
      <xdr:col>3</xdr:col>
      <xdr:colOff>381000</xdr:colOff>
      <xdr:row>143</xdr:row>
      <xdr:rowOff>6626</xdr:rowOff>
    </xdr:to>
    <xdr:sp macro="" textlink="">
      <xdr:nvSpPr>
        <xdr:cNvPr id="8" name="Текст 7"/>
        <xdr:cNvSpPr txBox="1">
          <a:spLocks noChangeArrowheads="1"/>
        </xdr:cNvSpPr>
      </xdr:nvSpPr>
      <xdr:spPr bwMode="auto">
        <a:xfrm>
          <a:off x="2686050" y="47698301"/>
          <a:ext cx="3295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Сайфуллаев А.А.</a:t>
          </a:r>
        </a:p>
      </xdr:txBody>
    </xdr:sp>
    <xdr:clientData/>
  </xdr:twoCellAnchor>
  <xdr:twoCellAnchor>
    <xdr:from>
      <xdr:col>0</xdr:col>
      <xdr:colOff>2686050</xdr:colOff>
      <xdr:row>143</xdr:row>
      <xdr:rowOff>6626</xdr:rowOff>
    </xdr:from>
    <xdr:to>
      <xdr:col>3</xdr:col>
      <xdr:colOff>428625</xdr:colOff>
      <xdr:row>143</xdr:row>
      <xdr:rowOff>6626</xdr:rowOff>
    </xdr:to>
    <xdr:sp macro="" textlink="">
      <xdr:nvSpPr>
        <xdr:cNvPr id="9" name="Текст 8"/>
        <xdr:cNvSpPr txBox="1">
          <a:spLocks noChangeArrowheads="1"/>
        </xdr:cNvSpPr>
      </xdr:nvSpPr>
      <xdr:spPr bwMode="auto">
        <a:xfrm>
          <a:off x="2686050" y="47698301"/>
          <a:ext cx="3343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Тоиров С.Т.</a:t>
          </a:r>
        </a:p>
      </xdr:txBody>
    </xdr:sp>
    <xdr:clientData/>
  </xdr:twoCellAnchor>
  <xdr:twoCellAnchor>
    <xdr:from>
      <xdr:col>0</xdr:col>
      <xdr:colOff>123825</xdr:colOff>
      <xdr:row>143</xdr:row>
      <xdr:rowOff>6626</xdr:rowOff>
    </xdr:from>
    <xdr:to>
      <xdr:col>0</xdr:col>
      <xdr:colOff>2009775</xdr:colOff>
      <xdr:row>143</xdr:row>
      <xdr:rowOff>6626</xdr:rowOff>
    </xdr:to>
    <xdr:sp macro="" textlink="">
      <xdr:nvSpPr>
        <xdr:cNvPr id="10" name="Текст 9"/>
        <xdr:cNvSpPr txBox="1">
          <a:spLocks noChangeArrowheads="1"/>
        </xdr:cNvSpPr>
      </xdr:nvSpPr>
      <xdr:spPr bwMode="auto">
        <a:xfrm>
          <a:off x="1238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19050</xdr:colOff>
      <xdr:row>143</xdr:row>
      <xdr:rowOff>6626</xdr:rowOff>
    </xdr:from>
    <xdr:to>
      <xdr:col>1</xdr:col>
      <xdr:colOff>9525</xdr:colOff>
      <xdr:row>143</xdr:row>
      <xdr:rowOff>6626</xdr:rowOff>
    </xdr:to>
    <xdr:sp macro="" textlink="">
      <xdr:nvSpPr>
        <xdr:cNvPr id="11" name="Текст 5"/>
        <xdr:cNvSpPr txBox="1">
          <a:spLocks noChangeArrowheads="1"/>
        </xdr:cNvSpPr>
      </xdr:nvSpPr>
      <xdr:spPr bwMode="auto">
        <a:xfrm>
          <a:off x="19050" y="47698301"/>
          <a:ext cx="388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0</xdr:colOff>
      <xdr:row>143</xdr:row>
      <xdr:rowOff>6626</xdr:rowOff>
    </xdr:from>
    <xdr:to>
      <xdr:col>1</xdr:col>
      <xdr:colOff>0</xdr:colOff>
      <xdr:row>143</xdr:row>
      <xdr:rowOff>6626</xdr:rowOff>
    </xdr:to>
    <xdr:sp macro="" textlink="">
      <xdr:nvSpPr>
        <xdr:cNvPr id="12" name="Текст 6"/>
        <xdr:cNvSpPr txBox="1">
          <a:spLocks noChangeArrowheads="1"/>
        </xdr:cNvSpPr>
      </xdr:nvSpPr>
      <xdr:spPr bwMode="auto">
        <a:xfrm>
          <a:off x="0" y="47698301"/>
          <a:ext cx="389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1</xdr:col>
      <xdr:colOff>0</xdr:colOff>
      <xdr:row>143</xdr:row>
      <xdr:rowOff>6626</xdr:rowOff>
    </xdr:from>
    <xdr:to>
      <xdr:col>3</xdr:col>
      <xdr:colOff>200025</xdr:colOff>
      <xdr:row>143</xdr:row>
      <xdr:rowOff>6626</xdr:rowOff>
    </xdr:to>
    <xdr:sp macro="" textlink="">
      <xdr:nvSpPr>
        <xdr:cNvPr id="13" name="Текст 7"/>
        <xdr:cNvSpPr txBox="1">
          <a:spLocks noChangeArrowheads="1"/>
        </xdr:cNvSpPr>
      </xdr:nvSpPr>
      <xdr:spPr bwMode="auto">
        <a:xfrm>
          <a:off x="3895725" y="47698301"/>
          <a:ext cx="1905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Саидов Х.Р.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.Р.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143</xdr:row>
      <xdr:rowOff>6626</xdr:rowOff>
    </xdr:from>
    <xdr:to>
      <xdr:col>3</xdr:col>
      <xdr:colOff>180975</xdr:colOff>
      <xdr:row>143</xdr:row>
      <xdr:rowOff>6626</xdr:rowOff>
    </xdr:to>
    <xdr:sp macro="" textlink="">
      <xdr:nvSpPr>
        <xdr:cNvPr id="14" name="Текст 8"/>
        <xdr:cNvSpPr txBox="1">
          <a:spLocks noChangeArrowheads="1"/>
        </xdr:cNvSpPr>
      </xdr:nvSpPr>
      <xdr:spPr bwMode="auto">
        <a:xfrm>
          <a:off x="38957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Тогаев Б.Б.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1</xdr:col>
      <xdr:colOff>0</xdr:colOff>
      <xdr:row>29</xdr:row>
      <xdr:rowOff>0</xdr:rowOff>
    </xdr:to>
    <xdr:sp macro="" textlink="">
      <xdr:nvSpPr>
        <xdr:cNvPr id="15" name="Текст 1"/>
        <xdr:cNvSpPr txBox="1">
          <a:spLocks noChangeArrowheads="1"/>
        </xdr:cNvSpPr>
      </xdr:nvSpPr>
      <xdr:spPr bwMode="auto">
        <a:xfrm>
          <a:off x="0" y="7867650"/>
          <a:ext cx="38957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г.Каган-4, пос. Амир-Абад.</a:t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2857500</xdr:colOff>
      <xdr:row>14</xdr:row>
      <xdr:rowOff>47625</xdr:rowOff>
    </xdr:to>
    <xdr:sp macro="" textlink="">
      <xdr:nvSpPr>
        <xdr:cNvPr id="16" name="Текст 2"/>
        <xdr:cNvSpPr txBox="1">
          <a:spLocks noChangeArrowheads="1"/>
        </xdr:cNvSpPr>
      </xdr:nvSpPr>
      <xdr:spPr bwMode="auto">
        <a:xfrm>
          <a:off x="28575" y="4419600"/>
          <a:ext cx="28289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ОАО  "Бухаранефтегазавтотранс"</a:t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0</xdr:col>
      <xdr:colOff>2876550</xdr:colOff>
      <xdr:row>19</xdr:row>
      <xdr:rowOff>0</xdr:rowOff>
    </xdr:to>
    <xdr:sp macro="" textlink="">
      <xdr:nvSpPr>
        <xdr:cNvPr id="17" name="Текст 3"/>
        <xdr:cNvSpPr txBox="1">
          <a:spLocks noChangeArrowheads="1"/>
        </xdr:cNvSpPr>
      </xdr:nvSpPr>
      <xdr:spPr bwMode="auto">
        <a:xfrm>
          <a:off x="28575" y="5438775"/>
          <a:ext cx="28479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автотранспортные услуги</a:t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3</xdr:col>
      <xdr:colOff>762000</xdr:colOff>
      <xdr:row>5</xdr:row>
      <xdr:rowOff>47625</xdr:rowOff>
    </xdr:to>
    <xdr:sp macro="" textlink="">
      <xdr:nvSpPr>
        <xdr:cNvPr id="18" name="Текст 4"/>
        <xdr:cNvSpPr txBox="1">
          <a:spLocks noChangeArrowheads="1"/>
        </xdr:cNvSpPr>
      </xdr:nvSpPr>
      <xdr:spPr bwMode="auto">
        <a:xfrm>
          <a:off x="333375" y="1638300"/>
          <a:ext cx="6029325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БУХГАЛТЕРИЯ  БАЛАНСИ</a:t>
          </a:r>
        </a:p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БУХГАЛТЕРСКИЙ БАЛАНС</a:t>
          </a:r>
        </a:p>
      </xdr:txBody>
    </xdr:sp>
    <xdr:clientData/>
  </xdr:twoCellAnchor>
  <xdr:twoCellAnchor>
    <xdr:from>
      <xdr:col>0</xdr:col>
      <xdr:colOff>352425</xdr:colOff>
      <xdr:row>6</xdr:row>
      <xdr:rowOff>28575</xdr:rowOff>
    </xdr:from>
    <xdr:to>
      <xdr:col>3</xdr:col>
      <xdr:colOff>762000</xdr:colOff>
      <xdr:row>8</xdr:row>
      <xdr:rowOff>28575</xdr:rowOff>
    </xdr:to>
    <xdr:sp macro="" textlink="">
      <xdr:nvSpPr>
        <xdr:cNvPr id="19" name="Текст 5"/>
        <xdr:cNvSpPr txBox="1">
          <a:spLocks noChangeArrowheads="1"/>
        </xdr:cNvSpPr>
      </xdr:nvSpPr>
      <xdr:spPr bwMode="auto">
        <a:xfrm>
          <a:off x="352425" y="2447925"/>
          <a:ext cx="60102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За 2009 год</a:t>
          </a:r>
        </a:p>
        <a:p>
          <a:pPr algn="ctr" rtl="1"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  2009 год</a:t>
          </a:r>
        </a:p>
        <a:p>
          <a:pPr algn="ctr" rtl="1"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 г. </a:t>
          </a:r>
        </a:p>
      </xdr:txBody>
    </xdr:sp>
    <xdr:clientData/>
  </xdr:twoCellAnchor>
  <xdr:twoCellAnchor>
    <xdr:from>
      <xdr:col>0</xdr:col>
      <xdr:colOff>123825</xdr:colOff>
      <xdr:row>160</xdr:row>
      <xdr:rowOff>53422</xdr:rowOff>
    </xdr:from>
    <xdr:to>
      <xdr:col>0</xdr:col>
      <xdr:colOff>2009775</xdr:colOff>
      <xdr:row>161</xdr:row>
      <xdr:rowOff>161994</xdr:rowOff>
    </xdr:to>
    <xdr:sp macro="" textlink="">
      <xdr:nvSpPr>
        <xdr:cNvPr id="20" name="Текст 6"/>
        <xdr:cNvSpPr txBox="1">
          <a:spLocks noChangeArrowheads="1"/>
        </xdr:cNvSpPr>
      </xdr:nvSpPr>
      <xdr:spPr bwMode="auto">
        <a:xfrm>
          <a:off x="123825" y="54222097"/>
          <a:ext cx="1885950" cy="2704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0</xdr:col>
      <xdr:colOff>2686050</xdr:colOff>
      <xdr:row>158</xdr:row>
      <xdr:rowOff>5798</xdr:rowOff>
    </xdr:from>
    <xdr:to>
      <xdr:col>3</xdr:col>
      <xdr:colOff>381000</xdr:colOff>
      <xdr:row>159</xdr:row>
      <xdr:rowOff>110766</xdr:rowOff>
    </xdr:to>
    <xdr:sp macro="" textlink="">
      <xdr:nvSpPr>
        <xdr:cNvPr id="21" name="Текст 7"/>
        <xdr:cNvSpPr txBox="1">
          <a:spLocks noChangeArrowheads="1"/>
        </xdr:cNvSpPr>
      </xdr:nvSpPr>
      <xdr:spPr bwMode="auto">
        <a:xfrm>
          <a:off x="2686050" y="53850623"/>
          <a:ext cx="3295650" cy="2668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Базаров А.Н.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2686050</xdr:colOff>
      <xdr:row>160</xdr:row>
      <xdr:rowOff>53422</xdr:rowOff>
    </xdr:from>
    <xdr:to>
      <xdr:col>3</xdr:col>
      <xdr:colOff>428625</xdr:colOff>
      <xdr:row>161</xdr:row>
      <xdr:rowOff>161994</xdr:rowOff>
    </xdr:to>
    <xdr:sp macro="" textlink="">
      <xdr:nvSpPr>
        <xdr:cNvPr id="22" name="Текст 8"/>
        <xdr:cNvSpPr txBox="1">
          <a:spLocks noChangeArrowheads="1"/>
        </xdr:cNvSpPr>
      </xdr:nvSpPr>
      <xdr:spPr bwMode="auto">
        <a:xfrm>
          <a:off x="2686050" y="54222097"/>
          <a:ext cx="3343275" cy="2704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Холов Б.Б.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158</xdr:row>
      <xdr:rowOff>5798</xdr:rowOff>
    </xdr:from>
    <xdr:to>
      <xdr:col>0</xdr:col>
      <xdr:colOff>2019300</xdr:colOff>
      <xdr:row>159</xdr:row>
      <xdr:rowOff>110766</xdr:rowOff>
    </xdr:to>
    <xdr:sp macro="" textlink="">
      <xdr:nvSpPr>
        <xdr:cNvPr id="23" name="Текст 9"/>
        <xdr:cNvSpPr txBox="1">
          <a:spLocks noChangeArrowheads="1"/>
        </xdr:cNvSpPr>
      </xdr:nvSpPr>
      <xdr:spPr bwMode="auto">
        <a:xfrm>
          <a:off x="133350" y="53850623"/>
          <a:ext cx="1885950" cy="2668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1</xdr:col>
      <xdr:colOff>0</xdr:colOff>
      <xdr:row>29</xdr:row>
      <xdr:rowOff>0</xdr:rowOff>
    </xdr:to>
    <xdr:sp macro="" textlink="">
      <xdr:nvSpPr>
        <xdr:cNvPr id="24" name="Текст 1"/>
        <xdr:cNvSpPr txBox="1">
          <a:spLocks noChangeArrowheads="1"/>
        </xdr:cNvSpPr>
      </xdr:nvSpPr>
      <xdr:spPr bwMode="auto">
        <a:xfrm>
          <a:off x="0" y="7867650"/>
          <a:ext cx="38957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г.Каган-4, пос. Амир-Абад.</a:t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2857500</xdr:colOff>
      <xdr:row>14</xdr:row>
      <xdr:rowOff>47625</xdr:rowOff>
    </xdr:to>
    <xdr:sp macro="" textlink="">
      <xdr:nvSpPr>
        <xdr:cNvPr id="25" name="Текст 2"/>
        <xdr:cNvSpPr txBox="1">
          <a:spLocks noChangeArrowheads="1"/>
        </xdr:cNvSpPr>
      </xdr:nvSpPr>
      <xdr:spPr bwMode="auto">
        <a:xfrm>
          <a:off x="28575" y="4419600"/>
          <a:ext cx="28289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ОАО  "Бухаранефтегазавтотранс"</a:t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0</xdr:col>
      <xdr:colOff>2876550</xdr:colOff>
      <xdr:row>19</xdr:row>
      <xdr:rowOff>0</xdr:rowOff>
    </xdr:to>
    <xdr:sp macro="" textlink="">
      <xdr:nvSpPr>
        <xdr:cNvPr id="26" name="Текст 3"/>
        <xdr:cNvSpPr txBox="1">
          <a:spLocks noChangeArrowheads="1"/>
        </xdr:cNvSpPr>
      </xdr:nvSpPr>
      <xdr:spPr bwMode="auto">
        <a:xfrm>
          <a:off x="28575" y="5438775"/>
          <a:ext cx="28479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автотранспортные услуги</a:t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3</xdr:col>
      <xdr:colOff>762000</xdr:colOff>
      <xdr:row>5</xdr:row>
      <xdr:rowOff>47625</xdr:rowOff>
    </xdr:to>
    <xdr:sp macro="" textlink="">
      <xdr:nvSpPr>
        <xdr:cNvPr id="27" name="Текст 4"/>
        <xdr:cNvSpPr txBox="1">
          <a:spLocks noChangeArrowheads="1"/>
        </xdr:cNvSpPr>
      </xdr:nvSpPr>
      <xdr:spPr bwMode="auto">
        <a:xfrm>
          <a:off x="333375" y="1638300"/>
          <a:ext cx="6029325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БУХГАЛТЕРИЯ  БАЛАНСИ</a:t>
          </a:r>
        </a:p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БУХГАЛТЕРСКИЙ БАЛАНС</a:t>
          </a:r>
        </a:p>
      </xdr:txBody>
    </xdr:sp>
    <xdr:clientData/>
  </xdr:twoCellAnchor>
  <xdr:twoCellAnchor>
    <xdr:from>
      <xdr:col>0</xdr:col>
      <xdr:colOff>361950</xdr:colOff>
      <xdr:row>6</xdr:row>
      <xdr:rowOff>47625</xdr:rowOff>
    </xdr:from>
    <xdr:to>
      <xdr:col>3</xdr:col>
      <xdr:colOff>771525</xdr:colOff>
      <xdr:row>8</xdr:row>
      <xdr:rowOff>47625</xdr:rowOff>
    </xdr:to>
    <xdr:sp macro="" textlink="">
      <xdr:nvSpPr>
        <xdr:cNvPr id="28" name="Текст 5"/>
        <xdr:cNvSpPr txBox="1">
          <a:spLocks noChangeArrowheads="1"/>
        </xdr:cNvSpPr>
      </xdr:nvSpPr>
      <xdr:spPr bwMode="auto">
        <a:xfrm>
          <a:off x="361950" y="2466975"/>
          <a:ext cx="60102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1">
            <a:lnSpc>
              <a:spcPts val="1000"/>
            </a:lnSpc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за 2008 г.</a:t>
          </a:r>
        </a:p>
        <a:p>
          <a:pPr algn="ctr" rtl="1">
            <a:lnSpc>
              <a:spcPts val="1000"/>
            </a:lnSpc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000"/>
            </a:lnSpc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 2008 г. </a:t>
          </a:r>
        </a:p>
      </xdr:txBody>
    </xdr:sp>
    <xdr:clientData/>
  </xdr:twoCellAnchor>
  <xdr:twoCellAnchor>
    <xdr:from>
      <xdr:col>0</xdr:col>
      <xdr:colOff>123825</xdr:colOff>
      <xdr:row>143</xdr:row>
      <xdr:rowOff>6626</xdr:rowOff>
    </xdr:from>
    <xdr:to>
      <xdr:col>0</xdr:col>
      <xdr:colOff>2009775</xdr:colOff>
      <xdr:row>143</xdr:row>
      <xdr:rowOff>6626</xdr:rowOff>
    </xdr:to>
    <xdr:sp macro="" textlink="">
      <xdr:nvSpPr>
        <xdr:cNvPr id="29" name="Текст 6"/>
        <xdr:cNvSpPr txBox="1">
          <a:spLocks noChangeArrowheads="1"/>
        </xdr:cNvSpPr>
      </xdr:nvSpPr>
      <xdr:spPr bwMode="auto">
        <a:xfrm>
          <a:off x="1238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0</xdr:col>
      <xdr:colOff>2686050</xdr:colOff>
      <xdr:row>143</xdr:row>
      <xdr:rowOff>6626</xdr:rowOff>
    </xdr:from>
    <xdr:to>
      <xdr:col>3</xdr:col>
      <xdr:colOff>381000</xdr:colOff>
      <xdr:row>143</xdr:row>
      <xdr:rowOff>6626</xdr:rowOff>
    </xdr:to>
    <xdr:sp macro="" textlink="">
      <xdr:nvSpPr>
        <xdr:cNvPr id="30" name="Текст 7"/>
        <xdr:cNvSpPr txBox="1">
          <a:spLocks noChangeArrowheads="1"/>
        </xdr:cNvSpPr>
      </xdr:nvSpPr>
      <xdr:spPr bwMode="auto">
        <a:xfrm>
          <a:off x="2686050" y="47698301"/>
          <a:ext cx="3295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Сайфуллаев А.А.</a:t>
          </a:r>
        </a:p>
      </xdr:txBody>
    </xdr:sp>
    <xdr:clientData/>
  </xdr:twoCellAnchor>
  <xdr:twoCellAnchor>
    <xdr:from>
      <xdr:col>0</xdr:col>
      <xdr:colOff>2686050</xdr:colOff>
      <xdr:row>143</xdr:row>
      <xdr:rowOff>6626</xdr:rowOff>
    </xdr:from>
    <xdr:to>
      <xdr:col>3</xdr:col>
      <xdr:colOff>428625</xdr:colOff>
      <xdr:row>143</xdr:row>
      <xdr:rowOff>6626</xdr:rowOff>
    </xdr:to>
    <xdr:sp macro="" textlink="">
      <xdr:nvSpPr>
        <xdr:cNvPr id="31" name="Текст 8"/>
        <xdr:cNvSpPr txBox="1">
          <a:spLocks noChangeArrowheads="1"/>
        </xdr:cNvSpPr>
      </xdr:nvSpPr>
      <xdr:spPr bwMode="auto">
        <a:xfrm>
          <a:off x="2686050" y="47698301"/>
          <a:ext cx="3343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Тоиров С.Т.</a:t>
          </a:r>
        </a:p>
      </xdr:txBody>
    </xdr:sp>
    <xdr:clientData/>
  </xdr:twoCellAnchor>
  <xdr:twoCellAnchor>
    <xdr:from>
      <xdr:col>0</xdr:col>
      <xdr:colOff>123825</xdr:colOff>
      <xdr:row>143</xdr:row>
      <xdr:rowOff>6626</xdr:rowOff>
    </xdr:from>
    <xdr:to>
      <xdr:col>0</xdr:col>
      <xdr:colOff>2009775</xdr:colOff>
      <xdr:row>143</xdr:row>
      <xdr:rowOff>6626</xdr:rowOff>
    </xdr:to>
    <xdr:sp macro="" textlink="">
      <xdr:nvSpPr>
        <xdr:cNvPr id="32" name="Текст 9"/>
        <xdr:cNvSpPr txBox="1">
          <a:spLocks noChangeArrowheads="1"/>
        </xdr:cNvSpPr>
      </xdr:nvSpPr>
      <xdr:spPr bwMode="auto">
        <a:xfrm>
          <a:off x="1238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19050</xdr:colOff>
      <xdr:row>143</xdr:row>
      <xdr:rowOff>6626</xdr:rowOff>
    </xdr:from>
    <xdr:to>
      <xdr:col>1</xdr:col>
      <xdr:colOff>9525</xdr:colOff>
      <xdr:row>143</xdr:row>
      <xdr:rowOff>6626</xdr:rowOff>
    </xdr:to>
    <xdr:sp macro="" textlink="">
      <xdr:nvSpPr>
        <xdr:cNvPr id="33" name="Текст 5"/>
        <xdr:cNvSpPr txBox="1">
          <a:spLocks noChangeArrowheads="1"/>
        </xdr:cNvSpPr>
      </xdr:nvSpPr>
      <xdr:spPr bwMode="auto">
        <a:xfrm>
          <a:off x="19050" y="47698301"/>
          <a:ext cx="388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0</xdr:colOff>
      <xdr:row>143</xdr:row>
      <xdr:rowOff>6626</xdr:rowOff>
    </xdr:from>
    <xdr:to>
      <xdr:col>1</xdr:col>
      <xdr:colOff>0</xdr:colOff>
      <xdr:row>143</xdr:row>
      <xdr:rowOff>6626</xdr:rowOff>
    </xdr:to>
    <xdr:sp macro="" textlink="">
      <xdr:nvSpPr>
        <xdr:cNvPr id="34" name="Текст 6"/>
        <xdr:cNvSpPr txBox="1">
          <a:spLocks noChangeArrowheads="1"/>
        </xdr:cNvSpPr>
      </xdr:nvSpPr>
      <xdr:spPr bwMode="auto">
        <a:xfrm>
          <a:off x="0" y="47698301"/>
          <a:ext cx="389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1</xdr:col>
      <xdr:colOff>0</xdr:colOff>
      <xdr:row>143</xdr:row>
      <xdr:rowOff>6626</xdr:rowOff>
    </xdr:from>
    <xdr:to>
      <xdr:col>3</xdr:col>
      <xdr:colOff>200025</xdr:colOff>
      <xdr:row>143</xdr:row>
      <xdr:rowOff>6626</xdr:rowOff>
    </xdr:to>
    <xdr:sp macro="" textlink="">
      <xdr:nvSpPr>
        <xdr:cNvPr id="35" name="Текст 7"/>
        <xdr:cNvSpPr txBox="1">
          <a:spLocks noChangeArrowheads="1"/>
        </xdr:cNvSpPr>
      </xdr:nvSpPr>
      <xdr:spPr bwMode="auto">
        <a:xfrm>
          <a:off x="3895725" y="47698301"/>
          <a:ext cx="1905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Саидов Х.Р.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.Р.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143</xdr:row>
      <xdr:rowOff>6626</xdr:rowOff>
    </xdr:from>
    <xdr:to>
      <xdr:col>3</xdr:col>
      <xdr:colOff>180975</xdr:colOff>
      <xdr:row>143</xdr:row>
      <xdr:rowOff>6626</xdr:rowOff>
    </xdr:to>
    <xdr:sp macro="" textlink="">
      <xdr:nvSpPr>
        <xdr:cNvPr id="36" name="Текст 8"/>
        <xdr:cNvSpPr txBox="1">
          <a:spLocks noChangeArrowheads="1"/>
        </xdr:cNvSpPr>
      </xdr:nvSpPr>
      <xdr:spPr bwMode="auto">
        <a:xfrm>
          <a:off x="38957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Тогаев Б.Б.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1</xdr:col>
      <xdr:colOff>0</xdr:colOff>
      <xdr:row>29</xdr:row>
      <xdr:rowOff>0</xdr:rowOff>
    </xdr:to>
    <xdr:sp macro="" textlink="">
      <xdr:nvSpPr>
        <xdr:cNvPr id="37" name="Текст 1"/>
        <xdr:cNvSpPr txBox="1">
          <a:spLocks noChangeArrowheads="1"/>
        </xdr:cNvSpPr>
      </xdr:nvSpPr>
      <xdr:spPr bwMode="auto">
        <a:xfrm>
          <a:off x="0" y="7867650"/>
          <a:ext cx="38957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г.Каган-4, пос. Амир-Абад.</a:t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2857500</xdr:colOff>
      <xdr:row>14</xdr:row>
      <xdr:rowOff>47625</xdr:rowOff>
    </xdr:to>
    <xdr:sp macro="" textlink="">
      <xdr:nvSpPr>
        <xdr:cNvPr id="38" name="Текст 2"/>
        <xdr:cNvSpPr txBox="1">
          <a:spLocks noChangeArrowheads="1"/>
        </xdr:cNvSpPr>
      </xdr:nvSpPr>
      <xdr:spPr bwMode="auto">
        <a:xfrm>
          <a:off x="28575" y="4419600"/>
          <a:ext cx="28289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ОАО  "Бухаранефтегазавтонакл"</a:t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0</xdr:col>
      <xdr:colOff>2876550</xdr:colOff>
      <xdr:row>19</xdr:row>
      <xdr:rowOff>0</xdr:rowOff>
    </xdr:to>
    <xdr:sp macro="" textlink="">
      <xdr:nvSpPr>
        <xdr:cNvPr id="39" name="Текст 3"/>
        <xdr:cNvSpPr txBox="1">
          <a:spLocks noChangeArrowheads="1"/>
        </xdr:cNvSpPr>
      </xdr:nvSpPr>
      <xdr:spPr bwMode="auto">
        <a:xfrm>
          <a:off x="28575" y="5438775"/>
          <a:ext cx="28479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автотранспортные услуги</a:t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3</xdr:col>
      <xdr:colOff>762000</xdr:colOff>
      <xdr:row>5</xdr:row>
      <xdr:rowOff>47625</xdr:rowOff>
    </xdr:to>
    <xdr:sp macro="" textlink="">
      <xdr:nvSpPr>
        <xdr:cNvPr id="40" name="Текст 4"/>
        <xdr:cNvSpPr txBox="1">
          <a:spLocks noChangeArrowheads="1"/>
        </xdr:cNvSpPr>
      </xdr:nvSpPr>
      <xdr:spPr bwMode="auto">
        <a:xfrm>
          <a:off x="333375" y="1638300"/>
          <a:ext cx="6029325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БУХГАЛТЕРИЯ  БАЛАНСИ</a:t>
          </a:r>
        </a:p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БУХГАЛТЕРСКИЙ БАЛАНС</a:t>
          </a:r>
        </a:p>
      </xdr:txBody>
    </xdr:sp>
    <xdr:clientData/>
  </xdr:twoCellAnchor>
  <xdr:twoCellAnchor>
    <xdr:from>
      <xdr:col>0</xdr:col>
      <xdr:colOff>352425</xdr:colOff>
      <xdr:row>6</xdr:row>
      <xdr:rowOff>28575</xdr:rowOff>
    </xdr:from>
    <xdr:to>
      <xdr:col>3</xdr:col>
      <xdr:colOff>762000</xdr:colOff>
      <xdr:row>8</xdr:row>
      <xdr:rowOff>28575</xdr:rowOff>
    </xdr:to>
    <xdr:sp macro="" textlink="">
      <xdr:nvSpPr>
        <xdr:cNvPr id="41" name="Текст 5"/>
        <xdr:cNvSpPr txBox="1">
          <a:spLocks noChangeArrowheads="1"/>
        </xdr:cNvSpPr>
      </xdr:nvSpPr>
      <xdr:spPr bwMode="auto">
        <a:xfrm>
          <a:off x="352425" y="2447925"/>
          <a:ext cx="60102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За  2010 год</a:t>
          </a:r>
        </a:p>
        <a:p>
          <a:pPr algn="ctr" rtl="0">
            <a:defRPr sz="1000"/>
          </a:pPr>
          <a:endParaRPr lang="ru-RU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2009 год</a:t>
          </a:r>
        </a:p>
        <a:p>
          <a:pPr algn="ctr" rtl="0">
            <a:defRPr sz="1000"/>
          </a:pPr>
          <a:endParaRPr lang="ru-RU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ru-RU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г. </a:t>
          </a:r>
        </a:p>
      </xdr:txBody>
    </xdr:sp>
    <xdr:clientData/>
  </xdr:twoCellAnchor>
  <xdr:twoCellAnchor>
    <xdr:from>
      <xdr:col>0</xdr:col>
      <xdr:colOff>123825</xdr:colOff>
      <xdr:row>160</xdr:row>
      <xdr:rowOff>53422</xdr:rowOff>
    </xdr:from>
    <xdr:to>
      <xdr:col>0</xdr:col>
      <xdr:colOff>2009775</xdr:colOff>
      <xdr:row>161</xdr:row>
      <xdr:rowOff>161994</xdr:rowOff>
    </xdr:to>
    <xdr:sp macro="" textlink="">
      <xdr:nvSpPr>
        <xdr:cNvPr id="42" name="Текст 6"/>
        <xdr:cNvSpPr txBox="1">
          <a:spLocks noChangeArrowheads="1"/>
        </xdr:cNvSpPr>
      </xdr:nvSpPr>
      <xdr:spPr bwMode="auto">
        <a:xfrm>
          <a:off x="123825" y="54222097"/>
          <a:ext cx="1885950" cy="2704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0</xdr:col>
      <xdr:colOff>2686050</xdr:colOff>
      <xdr:row>158</xdr:row>
      <xdr:rowOff>5798</xdr:rowOff>
    </xdr:from>
    <xdr:to>
      <xdr:col>3</xdr:col>
      <xdr:colOff>381000</xdr:colOff>
      <xdr:row>159</xdr:row>
      <xdr:rowOff>110766</xdr:rowOff>
    </xdr:to>
    <xdr:sp macro="" textlink="">
      <xdr:nvSpPr>
        <xdr:cNvPr id="43" name="Текст 7"/>
        <xdr:cNvSpPr txBox="1">
          <a:spLocks noChangeArrowheads="1"/>
        </xdr:cNvSpPr>
      </xdr:nvSpPr>
      <xdr:spPr bwMode="auto">
        <a:xfrm>
          <a:off x="2686050" y="53850623"/>
          <a:ext cx="3295650" cy="2668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Базаров А.Н.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2686050</xdr:colOff>
      <xdr:row>160</xdr:row>
      <xdr:rowOff>53422</xdr:rowOff>
    </xdr:from>
    <xdr:to>
      <xdr:col>3</xdr:col>
      <xdr:colOff>428625</xdr:colOff>
      <xdr:row>161</xdr:row>
      <xdr:rowOff>161994</xdr:rowOff>
    </xdr:to>
    <xdr:sp macro="" textlink="">
      <xdr:nvSpPr>
        <xdr:cNvPr id="44" name="Текст 8"/>
        <xdr:cNvSpPr txBox="1">
          <a:spLocks noChangeArrowheads="1"/>
        </xdr:cNvSpPr>
      </xdr:nvSpPr>
      <xdr:spPr bwMode="auto">
        <a:xfrm>
          <a:off x="2686050" y="54222097"/>
          <a:ext cx="3343275" cy="2704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Холов Б.Б.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158</xdr:row>
      <xdr:rowOff>5798</xdr:rowOff>
    </xdr:from>
    <xdr:to>
      <xdr:col>0</xdr:col>
      <xdr:colOff>2019300</xdr:colOff>
      <xdr:row>159</xdr:row>
      <xdr:rowOff>110766</xdr:rowOff>
    </xdr:to>
    <xdr:sp macro="" textlink="">
      <xdr:nvSpPr>
        <xdr:cNvPr id="45" name="Текст 9"/>
        <xdr:cNvSpPr txBox="1">
          <a:spLocks noChangeArrowheads="1"/>
        </xdr:cNvSpPr>
      </xdr:nvSpPr>
      <xdr:spPr bwMode="auto">
        <a:xfrm>
          <a:off x="133350" y="53850623"/>
          <a:ext cx="1885950" cy="2668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1</xdr:col>
      <xdr:colOff>0</xdr:colOff>
      <xdr:row>29</xdr:row>
      <xdr:rowOff>0</xdr:rowOff>
    </xdr:to>
    <xdr:sp macro="" textlink="">
      <xdr:nvSpPr>
        <xdr:cNvPr id="46" name="Текст 1"/>
        <xdr:cNvSpPr txBox="1">
          <a:spLocks noChangeArrowheads="1"/>
        </xdr:cNvSpPr>
      </xdr:nvSpPr>
      <xdr:spPr bwMode="auto">
        <a:xfrm>
          <a:off x="0" y="7867650"/>
          <a:ext cx="38957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г.Каган-4, пос. Амир-Абад.</a:t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2857500</xdr:colOff>
      <xdr:row>14</xdr:row>
      <xdr:rowOff>47625</xdr:rowOff>
    </xdr:to>
    <xdr:sp macro="" textlink="">
      <xdr:nvSpPr>
        <xdr:cNvPr id="47" name="Текст 2"/>
        <xdr:cNvSpPr txBox="1">
          <a:spLocks noChangeArrowheads="1"/>
        </xdr:cNvSpPr>
      </xdr:nvSpPr>
      <xdr:spPr bwMode="auto">
        <a:xfrm>
          <a:off x="28575" y="4419600"/>
          <a:ext cx="28289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ОАО  "Бухаранефтегазавтотранс"</a:t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0</xdr:col>
      <xdr:colOff>2876550</xdr:colOff>
      <xdr:row>19</xdr:row>
      <xdr:rowOff>0</xdr:rowOff>
    </xdr:to>
    <xdr:sp macro="" textlink="">
      <xdr:nvSpPr>
        <xdr:cNvPr id="48" name="Текст 3"/>
        <xdr:cNvSpPr txBox="1">
          <a:spLocks noChangeArrowheads="1"/>
        </xdr:cNvSpPr>
      </xdr:nvSpPr>
      <xdr:spPr bwMode="auto">
        <a:xfrm>
          <a:off x="28575" y="5438775"/>
          <a:ext cx="28479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автотранспортные услуги</a:t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3</xdr:col>
      <xdr:colOff>762000</xdr:colOff>
      <xdr:row>5</xdr:row>
      <xdr:rowOff>47625</xdr:rowOff>
    </xdr:to>
    <xdr:sp macro="" textlink="">
      <xdr:nvSpPr>
        <xdr:cNvPr id="49" name="Текст 4"/>
        <xdr:cNvSpPr txBox="1">
          <a:spLocks noChangeArrowheads="1"/>
        </xdr:cNvSpPr>
      </xdr:nvSpPr>
      <xdr:spPr bwMode="auto">
        <a:xfrm>
          <a:off x="333375" y="1638300"/>
          <a:ext cx="6029325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БУХГАЛТЕРИЯ  БАЛАНСИ</a:t>
          </a:r>
        </a:p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БУХГАЛТЕРСКИЙ БАЛАНС</a:t>
          </a:r>
        </a:p>
      </xdr:txBody>
    </xdr:sp>
    <xdr:clientData/>
  </xdr:twoCellAnchor>
  <xdr:twoCellAnchor>
    <xdr:from>
      <xdr:col>0</xdr:col>
      <xdr:colOff>361950</xdr:colOff>
      <xdr:row>6</xdr:row>
      <xdr:rowOff>47625</xdr:rowOff>
    </xdr:from>
    <xdr:to>
      <xdr:col>3</xdr:col>
      <xdr:colOff>771525</xdr:colOff>
      <xdr:row>8</xdr:row>
      <xdr:rowOff>47625</xdr:rowOff>
    </xdr:to>
    <xdr:sp macro="" textlink="">
      <xdr:nvSpPr>
        <xdr:cNvPr id="50" name="Текст 5"/>
        <xdr:cNvSpPr txBox="1">
          <a:spLocks noChangeArrowheads="1"/>
        </xdr:cNvSpPr>
      </xdr:nvSpPr>
      <xdr:spPr bwMode="auto">
        <a:xfrm>
          <a:off x="361950" y="2466975"/>
          <a:ext cx="60102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1">
            <a:lnSpc>
              <a:spcPts val="1000"/>
            </a:lnSpc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за 2008 г.</a:t>
          </a:r>
        </a:p>
        <a:p>
          <a:pPr algn="ctr" rtl="1">
            <a:lnSpc>
              <a:spcPts val="1000"/>
            </a:lnSpc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000"/>
            </a:lnSpc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 2008 г. </a:t>
          </a:r>
        </a:p>
      </xdr:txBody>
    </xdr:sp>
    <xdr:clientData/>
  </xdr:twoCellAnchor>
  <xdr:twoCellAnchor>
    <xdr:from>
      <xdr:col>0</xdr:col>
      <xdr:colOff>123825</xdr:colOff>
      <xdr:row>143</xdr:row>
      <xdr:rowOff>6626</xdr:rowOff>
    </xdr:from>
    <xdr:to>
      <xdr:col>0</xdr:col>
      <xdr:colOff>2009775</xdr:colOff>
      <xdr:row>143</xdr:row>
      <xdr:rowOff>6626</xdr:rowOff>
    </xdr:to>
    <xdr:sp macro="" textlink="">
      <xdr:nvSpPr>
        <xdr:cNvPr id="51" name="Текст 6"/>
        <xdr:cNvSpPr txBox="1">
          <a:spLocks noChangeArrowheads="1"/>
        </xdr:cNvSpPr>
      </xdr:nvSpPr>
      <xdr:spPr bwMode="auto">
        <a:xfrm>
          <a:off x="1238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0</xdr:col>
      <xdr:colOff>2686050</xdr:colOff>
      <xdr:row>143</xdr:row>
      <xdr:rowOff>6626</xdr:rowOff>
    </xdr:from>
    <xdr:to>
      <xdr:col>3</xdr:col>
      <xdr:colOff>381000</xdr:colOff>
      <xdr:row>143</xdr:row>
      <xdr:rowOff>6626</xdr:rowOff>
    </xdr:to>
    <xdr:sp macro="" textlink="">
      <xdr:nvSpPr>
        <xdr:cNvPr id="52" name="Текст 7"/>
        <xdr:cNvSpPr txBox="1">
          <a:spLocks noChangeArrowheads="1"/>
        </xdr:cNvSpPr>
      </xdr:nvSpPr>
      <xdr:spPr bwMode="auto">
        <a:xfrm>
          <a:off x="2686050" y="47698301"/>
          <a:ext cx="3295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Сайфуллаев А.А.</a:t>
          </a:r>
        </a:p>
      </xdr:txBody>
    </xdr:sp>
    <xdr:clientData/>
  </xdr:twoCellAnchor>
  <xdr:twoCellAnchor>
    <xdr:from>
      <xdr:col>0</xdr:col>
      <xdr:colOff>2686050</xdr:colOff>
      <xdr:row>143</xdr:row>
      <xdr:rowOff>6626</xdr:rowOff>
    </xdr:from>
    <xdr:to>
      <xdr:col>3</xdr:col>
      <xdr:colOff>428625</xdr:colOff>
      <xdr:row>143</xdr:row>
      <xdr:rowOff>6626</xdr:rowOff>
    </xdr:to>
    <xdr:sp macro="" textlink="">
      <xdr:nvSpPr>
        <xdr:cNvPr id="53" name="Текст 8"/>
        <xdr:cNvSpPr txBox="1">
          <a:spLocks noChangeArrowheads="1"/>
        </xdr:cNvSpPr>
      </xdr:nvSpPr>
      <xdr:spPr bwMode="auto">
        <a:xfrm>
          <a:off x="2686050" y="47698301"/>
          <a:ext cx="3343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Тоиров С.Т.</a:t>
          </a:r>
        </a:p>
      </xdr:txBody>
    </xdr:sp>
    <xdr:clientData/>
  </xdr:twoCellAnchor>
  <xdr:twoCellAnchor>
    <xdr:from>
      <xdr:col>0</xdr:col>
      <xdr:colOff>123825</xdr:colOff>
      <xdr:row>143</xdr:row>
      <xdr:rowOff>6626</xdr:rowOff>
    </xdr:from>
    <xdr:to>
      <xdr:col>0</xdr:col>
      <xdr:colOff>2009775</xdr:colOff>
      <xdr:row>143</xdr:row>
      <xdr:rowOff>6626</xdr:rowOff>
    </xdr:to>
    <xdr:sp macro="" textlink="">
      <xdr:nvSpPr>
        <xdr:cNvPr id="54" name="Текст 9"/>
        <xdr:cNvSpPr txBox="1">
          <a:spLocks noChangeArrowheads="1"/>
        </xdr:cNvSpPr>
      </xdr:nvSpPr>
      <xdr:spPr bwMode="auto">
        <a:xfrm>
          <a:off x="1238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19050</xdr:colOff>
      <xdr:row>143</xdr:row>
      <xdr:rowOff>6626</xdr:rowOff>
    </xdr:from>
    <xdr:to>
      <xdr:col>1</xdr:col>
      <xdr:colOff>9525</xdr:colOff>
      <xdr:row>143</xdr:row>
      <xdr:rowOff>6626</xdr:rowOff>
    </xdr:to>
    <xdr:sp macro="" textlink="">
      <xdr:nvSpPr>
        <xdr:cNvPr id="55" name="Текст 5"/>
        <xdr:cNvSpPr txBox="1">
          <a:spLocks noChangeArrowheads="1"/>
        </xdr:cNvSpPr>
      </xdr:nvSpPr>
      <xdr:spPr bwMode="auto">
        <a:xfrm>
          <a:off x="19050" y="47698301"/>
          <a:ext cx="388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0</xdr:colOff>
      <xdr:row>143</xdr:row>
      <xdr:rowOff>6626</xdr:rowOff>
    </xdr:from>
    <xdr:to>
      <xdr:col>1</xdr:col>
      <xdr:colOff>0</xdr:colOff>
      <xdr:row>143</xdr:row>
      <xdr:rowOff>6626</xdr:rowOff>
    </xdr:to>
    <xdr:sp macro="" textlink="">
      <xdr:nvSpPr>
        <xdr:cNvPr id="56" name="Текст 6"/>
        <xdr:cNvSpPr txBox="1">
          <a:spLocks noChangeArrowheads="1"/>
        </xdr:cNvSpPr>
      </xdr:nvSpPr>
      <xdr:spPr bwMode="auto">
        <a:xfrm>
          <a:off x="0" y="47698301"/>
          <a:ext cx="389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1</xdr:col>
      <xdr:colOff>0</xdr:colOff>
      <xdr:row>143</xdr:row>
      <xdr:rowOff>6626</xdr:rowOff>
    </xdr:from>
    <xdr:to>
      <xdr:col>3</xdr:col>
      <xdr:colOff>200025</xdr:colOff>
      <xdr:row>143</xdr:row>
      <xdr:rowOff>6626</xdr:rowOff>
    </xdr:to>
    <xdr:sp macro="" textlink="">
      <xdr:nvSpPr>
        <xdr:cNvPr id="57" name="Текст 7"/>
        <xdr:cNvSpPr txBox="1">
          <a:spLocks noChangeArrowheads="1"/>
        </xdr:cNvSpPr>
      </xdr:nvSpPr>
      <xdr:spPr bwMode="auto">
        <a:xfrm>
          <a:off x="3895725" y="47698301"/>
          <a:ext cx="1905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Саидов Х.Р.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.Р.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143</xdr:row>
      <xdr:rowOff>6626</xdr:rowOff>
    </xdr:from>
    <xdr:to>
      <xdr:col>3</xdr:col>
      <xdr:colOff>180975</xdr:colOff>
      <xdr:row>143</xdr:row>
      <xdr:rowOff>6626</xdr:rowOff>
    </xdr:to>
    <xdr:sp macro="" textlink="">
      <xdr:nvSpPr>
        <xdr:cNvPr id="58" name="Текст 8"/>
        <xdr:cNvSpPr txBox="1">
          <a:spLocks noChangeArrowheads="1"/>
        </xdr:cNvSpPr>
      </xdr:nvSpPr>
      <xdr:spPr bwMode="auto">
        <a:xfrm>
          <a:off x="38957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Тогаев Б.Б.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1</xdr:col>
      <xdr:colOff>0</xdr:colOff>
      <xdr:row>29</xdr:row>
      <xdr:rowOff>0</xdr:rowOff>
    </xdr:to>
    <xdr:sp macro="" textlink="">
      <xdr:nvSpPr>
        <xdr:cNvPr id="59" name="Текст 1"/>
        <xdr:cNvSpPr txBox="1">
          <a:spLocks noChangeArrowheads="1"/>
        </xdr:cNvSpPr>
      </xdr:nvSpPr>
      <xdr:spPr bwMode="auto">
        <a:xfrm>
          <a:off x="0" y="7867650"/>
          <a:ext cx="38957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г.Каган-4, пос. Амир-Абад.</a:t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2857500</xdr:colOff>
      <xdr:row>14</xdr:row>
      <xdr:rowOff>47625</xdr:rowOff>
    </xdr:to>
    <xdr:sp macro="" textlink="">
      <xdr:nvSpPr>
        <xdr:cNvPr id="60" name="Текст 2"/>
        <xdr:cNvSpPr txBox="1">
          <a:spLocks noChangeArrowheads="1"/>
        </xdr:cNvSpPr>
      </xdr:nvSpPr>
      <xdr:spPr bwMode="auto">
        <a:xfrm>
          <a:off x="28575" y="4419600"/>
          <a:ext cx="28289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ОАО  "Бухаранефтегазавтотранс"</a:t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0</xdr:col>
      <xdr:colOff>2876550</xdr:colOff>
      <xdr:row>19</xdr:row>
      <xdr:rowOff>0</xdr:rowOff>
    </xdr:to>
    <xdr:sp macro="" textlink="">
      <xdr:nvSpPr>
        <xdr:cNvPr id="61" name="Текст 3"/>
        <xdr:cNvSpPr txBox="1">
          <a:spLocks noChangeArrowheads="1"/>
        </xdr:cNvSpPr>
      </xdr:nvSpPr>
      <xdr:spPr bwMode="auto">
        <a:xfrm>
          <a:off x="28575" y="5438775"/>
          <a:ext cx="28479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автотранспортные услуги</a:t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3</xdr:col>
      <xdr:colOff>762000</xdr:colOff>
      <xdr:row>5</xdr:row>
      <xdr:rowOff>47625</xdr:rowOff>
    </xdr:to>
    <xdr:sp macro="" textlink="">
      <xdr:nvSpPr>
        <xdr:cNvPr id="62" name="Текст 4"/>
        <xdr:cNvSpPr txBox="1">
          <a:spLocks noChangeArrowheads="1"/>
        </xdr:cNvSpPr>
      </xdr:nvSpPr>
      <xdr:spPr bwMode="auto">
        <a:xfrm>
          <a:off x="333375" y="1638300"/>
          <a:ext cx="6029325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БУХГАЛТЕРИЯ  БАЛАНСИ</a:t>
          </a:r>
        </a:p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БУХГАЛТЕРСКИЙ БАЛАНС</a:t>
          </a:r>
        </a:p>
      </xdr:txBody>
    </xdr:sp>
    <xdr:clientData/>
  </xdr:twoCellAnchor>
  <xdr:twoCellAnchor>
    <xdr:from>
      <xdr:col>0</xdr:col>
      <xdr:colOff>352425</xdr:colOff>
      <xdr:row>6</xdr:row>
      <xdr:rowOff>28575</xdr:rowOff>
    </xdr:from>
    <xdr:to>
      <xdr:col>3</xdr:col>
      <xdr:colOff>762000</xdr:colOff>
      <xdr:row>8</xdr:row>
      <xdr:rowOff>28575</xdr:rowOff>
    </xdr:to>
    <xdr:sp macro="" textlink="">
      <xdr:nvSpPr>
        <xdr:cNvPr id="63" name="Текст 5"/>
        <xdr:cNvSpPr txBox="1">
          <a:spLocks noChangeArrowheads="1"/>
        </xdr:cNvSpPr>
      </xdr:nvSpPr>
      <xdr:spPr bwMode="auto">
        <a:xfrm>
          <a:off x="352425" y="2447925"/>
          <a:ext cx="60102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За 2009 год</a:t>
          </a:r>
        </a:p>
        <a:p>
          <a:pPr algn="ctr" rtl="1"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  2009 год</a:t>
          </a:r>
        </a:p>
        <a:p>
          <a:pPr algn="ctr" rtl="1"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 г. </a:t>
          </a:r>
        </a:p>
      </xdr:txBody>
    </xdr:sp>
    <xdr:clientData/>
  </xdr:twoCellAnchor>
  <xdr:twoCellAnchor>
    <xdr:from>
      <xdr:col>0</xdr:col>
      <xdr:colOff>123825</xdr:colOff>
      <xdr:row>160</xdr:row>
      <xdr:rowOff>53422</xdr:rowOff>
    </xdr:from>
    <xdr:to>
      <xdr:col>0</xdr:col>
      <xdr:colOff>2009775</xdr:colOff>
      <xdr:row>161</xdr:row>
      <xdr:rowOff>161994</xdr:rowOff>
    </xdr:to>
    <xdr:sp macro="" textlink="">
      <xdr:nvSpPr>
        <xdr:cNvPr id="64" name="Текст 6"/>
        <xdr:cNvSpPr txBox="1">
          <a:spLocks noChangeArrowheads="1"/>
        </xdr:cNvSpPr>
      </xdr:nvSpPr>
      <xdr:spPr bwMode="auto">
        <a:xfrm>
          <a:off x="123825" y="54222097"/>
          <a:ext cx="1885950" cy="2704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0</xdr:col>
      <xdr:colOff>2686050</xdr:colOff>
      <xdr:row>158</xdr:row>
      <xdr:rowOff>5798</xdr:rowOff>
    </xdr:from>
    <xdr:to>
      <xdr:col>3</xdr:col>
      <xdr:colOff>381000</xdr:colOff>
      <xdr:row>159</xdr:row>
      <xdr:rowOff>110766</xdr:rowOff>
    </xdr:to>
    <xdr:sp macro="" textlink="">
      <xdr:nvSpPr>
        <xdr:cNvPr id="65" name="Текст 7"/>
        <xdr:cNvSpPr txBox="1">
          <a:spLocks noChangeArrowheads="1"/>
        </xdr:cNvSpPr>
      </xdr:nvSpPr>
      <xdr:spPr bwMode="auto">
        <a:xfrm>
          <a:off x="2686050" y="53850623"/>
          <a:ext cx="3295650" cy="2668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Базаров А.Н.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2686050</xdr:colOff>
      <xdr:row>160</xdr:row>
      <xdr:rowOff>53422</xdr:rowOff>
    </xdr:from>
    <xdr:to>
      <xdr:col>3</xdr:col>
      <xdr:colOff>428625</xdr:colOff>
      <xdr:row>161</xdr:row>
      <xdr:rowOff>161994</xdr:rowOff>
    </xdr:to>
    <xdr:sp macro="" textlink="">
      <xdr:nvSpPr>
        <xdr:cNvPr id="66" name="Текст 8"/>
        <xdr:cNvSpPr txBox="1">
          <a:spLocks noChangeArrowheads="1"/>
        </xdr:cNvSpPr>
      </xdr:nvSpPr>
      <xdr:spPr bwMode="auto">
        <a:xfrm>
          <a:off x="2686050" y="54222097"/>
          <a:ext cx="3343275" cy="2704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Холов Б.Б.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158</xdr:row>
      <xdr:rowOff>5798</xdr:rowOff>
    </xdr:from>
    <xdr:to>
      <xdr:col>0</xdr:col>
      <xdr:colOff>2019300</xdr:colOff>
      <xdr:row>159</xdr:row>
      <xdr:rowOff>110766</xdr:rowOff>
    </xdr:to>
    <xdr:sp macro="" textlink="">
      <xdr:nvSpPr>
        <xdr:cNvPr id="67" name="Текст 9"/>
        <xdr:cNvSpPr txBox="1">
          <a:spLocks noChangeArrowheads="1"/>
        </xdr:cNvSpPr>
      </xdr:nvSpPr>
      <xdr:spPr bwMode="auto">
        <a:xfrm>
          <a:off x="133350" y="53850623"/>
          <a:ext cx="1885950" cy="2668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1</xdr:col>
      <xdr:colOff>0</xdr:colOff>
      <xdr:row>29</xdr:row>
      <xdr:rowOff>0</xdr:rowOff>
    </xdr:to>
    <xdr:sp macro="" textlink="">
      <xdr:nvSpPr>
        <xdr:cNvPr id="68" name="Текст 1"/>
        <xdr:cNvSpPr txBox="1">
          <a:spLocks noChangeArrowheads="1"/>
        </xdr:cNvSpPr>
      </xdr:nvSpPr>
      <xdr:spPr bwMode="auto">
        <a:xfrm>
          <a:off x="0" y="7867650"/>
          <a:ext cx="38957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г.Каган-4, пос. Амир-Абад.</a:t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2857500</xdr:colOff>
      <xdr:row>14</xdr:row>
      <xdr:rowOff>47625</xdr:rowOff>
    </xdr:to>
    <xdr:sp macro="" textlink="">
      <xdr:nvSpPr>
        <xdr:cNvPr id="69" name="Текст 2"/>
        <xdr:cNvSpPr txBox="1">
          <a:spLocks noChangeArrowheads="1"/>
        </xdr:cNvSpPr>
      </xdr:nvSpPr>
      <xdr:spPr bwMode="auto">
        <a:xfrm>
          <a:off x="28575" y="4419600"/>
          <a:ext cx="28289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ОАО  "Бухаранефтегазавтотранс"</a:t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0</xdr:col>
      <xdr:colOff>2876550</xdr:colOff>
      <xdr:row>19</xdr:row>
      <xdr:rowOff>0</xdr:rowOff>
    </xdr:to>
    <xdr:sp macro="" textlink="">
      <xdr:nvSpPr>
        <xdr:cNvPr id="70" name="Текст 3"/>
        <xdr:cNvSpPr txBox="1">
          <a:spLocks noChangeArrowheads="1"/>
        </xdr:cNvSpPr>
      </xdr:nvSpPr>
      <xdr:spPr bwMode="auto">
        <a:xfrm>
          <a:off x="28575" y="5438775"/>
          <a:ext cx="28479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автотранспортные услуги</a:t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3</xdr:col>
      <xdr:colOff>762000</xdr:colOff>
      <xdr:row>5</xdr:row>
      <xdr:rowOff>47625</xdr:rowOff>
    </xdr:to>
    <xdr:sp macro="" textlink="">
      <xdr:nvSpPr>
        <xdr:cNvPr id="71" name="Текст 4"/>
        <xdr:cNvSpPr txBox="1">
          <a:spLocks noChangeArrowheads="1"/>
        </xdr:cNvSpPr>
      </xdr:nvSpPr>
      <xdr:spPr bwMode="auto">
        <a:xfrm>
          <a:off x="333375" y="1638300"/>
          <a:ext cx="6029325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БУХГАЛТЕРИЯ  БАЛАНСИ</a:t>
          </a:r>
        </a:p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БУХГАЛТЕРСКИЙ БАЛАНС</a:t>
          </a:r>
        </a:p>
      </xdr:txBody>
    </xdr:sp>
    <xdr:clientData/>
  </xdr:twoCellAnchor>
  <xdr:twoCellAnchor>
    <xdr:from>
      <xdr:col>0</xdr:col>
      <xdr:colOff>361950</xdr:colOff>
      <xdr:row>6</xdr:row>
      <xdr:rowOff>47625</xdr:rowOff>
    </xdr:from>
    <xdr:to>
      <xdr:col>3</xdr:col>
      <xdr:colOff>771525</xdr:colOff>
      <xdr:row>8</xdr:row>
      <xdr:rowOff>47625</xdr:rowOff>
    </xdr:to>
    <xdr:sp macro="" textlink="">
      <xdr:nvSpPr>
        <xdr:cNvPr id="72" name="Текст 5"/>
        <xdr:cNvSpPr txBox="1">
          <a:spLocks noChangeArrowheads="1"/>
        </xdr:cNvSpPr>
      </xdr:nvSpPr>
      <xdr:spPr bwMode="auto">
        <a:xfrm>
          <a:off x="361950" y="2466975"/>
          <a:ext cx="60102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1">
            <a:lnSpc>
              <a:spcPts val="1000"/>
            </a:lnSpc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за 2008 г.</a:t>
          </a:r>
        </a:p>
        <a:p>
          <a:pPr algn="ctr" rtl="1">
            <a:lnSpc>
              <a:spcPts val="1000"/>
            </a:lnSpc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000"/>
            </a:lnSpc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 2008 г. </a:t>
          </a:r>
        </a:p>
      </xdr:txBody>
    </xdr:sp>
    <xdr:clientData/>
  </xdr:twoCellAnchor>
  <xdr:twoCellAnchor>
    <xdr:from>
      <xdr:col>0</xdr:col>
      <xdr:colOff>123825</xdr:colOff>
      <xdr:row>143</xdr:row>
      <xdr:rowOff>6626</xdr:rowOff>
    </xdr:from>
    <xdr:to>
      <xdr:col>0</xdr:col>
      <xdr:colOff>2009775</xdr:colOff>
      <xdr:row>143</xdr:row>
      <xdr:rowOff>6626</xdr:rowOff>
    </xdr:to>
    <xdr:sp macro="" textlink="">
      <xdr:nvSpPr>
        <xdr:cNvPr id="73" name="Текст 6"/>
        <xdr:cNvSpPr txBox="1">
          <a:spLocks noChangeArrowheads="1"/>
        </xdr:cNvSpPr>
      </xdr:nvSpPr>
      <xdr:spPr bwMode="auto">
        <a:xfrm>
          <a:off x="1238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0</xdr:col>
      <xdr:colOff>2686050</xdr:colOff>
      <xdr:row>143</xdr:row>
      <xdr:rowOff>6626</xdr:rowOff>
    </xdr:from>
    <xdr:to>
      <xdr:col>3</xdr:col>
      <xdr:colOff>381000</xdr:colOff>
      <xdr:row>143</xdr:row>
      <xdr:rowOff>6626</xdr:rowOff>
    </xdr:to>
    <xdr:sp macro="" textlink="">
      <xdr:nvSpPr>
        <xdr:cNvPr id="74" name="Текст 7"/>
        <xdr:cNvSpPr txBox="1">
          <a:spLocks noChangeArrowheads="1"/>
        </xdr:cNvSpPr>
      </xdr:nvSpPr>
      <xdr:spPr bwMode="auto">
        <a:xfrm>
          <a:off x="2686050" y="47698301"/>
          <a:ext cx="3295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Сайфуллаев А.А.</a:t>
          </a:r>
        </a:p>
      </xdr:txBody>
    </xdr:sp>
    <xdr:clientData/>
  </xdr:twoCellAnchor>
  <xdr:twoCellAnchor>
    <xdr:from>
      <xdr:col>0</xdr:col>
      <xdr:colOff>2686050</xdr:colOff>
      <xdr:row>143</xdr:row>
      <xdr:rowOff>6626</xdr:rowOff>
    </xdr:from>
    <xdr:to>
      <xdr:col>3</xdr:col>
      <xdr:colOff>428625</xdr:colOff>
      <xdr:row>143</xdr:row>
      <xdr:rowOff>6626</xdr:rowOff>
    </xdr:to>
    <xdr:sp macro="" textlink="">
      <xdr:nvSpPr>
        <xdr:cNvPr id="75" name="Текст 8"/>
        <xdr:cNvSpPr txBox="1">
          <a:spLocks noChangeArrowheads="1"/>
        </xdr:cNvSpPr>
      </xdr:nvSpPr>
      <xdr:spPr bwMode="auto">
        <a:xfrm>
          <a:off x="2686050" y="47698301"/>
          <a:ext cx="3343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Тоиров С.Т.</a:t>
          </a:r>
        </a:p>
      </xdr:txBody>
    </xdr:sp>
    <xdr:clientData/>
  </xdr:twoCellAnchor>
  <xdr:twoCellAnchor>
    <xdr:from>
      <xdr:col>0</xdr:col>
      <xdr:colOff>123825</xdr:colOff>
      <xdr:row>143</xdr:row>
      <xdr:rowOff>6626</xdr:rowOff>
    </xdr:from>
    <xdr:to>
      <xdr:col>0</xdr:col>
      <xdr:colOff>2009775</xdr:colOff>
      <xdr:row>143</xdr:row>
      <xdr:rowOff>6626</xdr:rowOff>
    </xdr:to>
    <xdr:sp macro="" textlink="">
      <xdr:nvSpPr>
        <xdr:cNvPr id="76" name="Текст 9"/>
        <xdr:cNvSpPr txBox="1">
          <a:spLocks noChangeArrowheads="1"/>
        </xdr:cNvSpPr>
      </xdr:nvSpPr>
      <xdr:spPr bwMode="auto">
        <a:xfrm>
          <a:off x="1238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19050</xdr:colOff>
      <xdr:row>143</xdr:row>
      <xdr:rowOff>6626</xdr:rowOff>
    </xdr:from>
    <xdr:to>
      <xdr:col>1</xdr:col>
      <xdr:colOff>9525</xdr:colOff>
      <xdr:row>143</xdr:row>
      <xdr:rowOff>6626</xdr:rowOff>
    </xdr:to>
    <xdr:sp macro="" textlink="">
      <xdr:nvSpPr>
        <xdr:cNvPr id="77" name="Текст 5"/>
        <xdr:cNvSpPr txBox="1">
          <a:spLocks noChangeArrowheads="1"/>
        </xdr:cNvSpPr>
      </xdr:nvSpPr>
      <xdr:spPr bwMode="auto">
        <a:xfrm>
          <a:off x="19050" y="47698301"/>
          <a:ext cx="388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0</xdr:colOff>
      <xdr:row>143</xdr:row>
      <xdr:rowOff>6626</xdr:rowOff>
    </xdr:from>
    <xdr:to>
      <xdr:col>1</xdr:col>
      <xdr:colOff>0</xdr:colOff>
      <xdr:row>143</xdr:row>
      <xdr:rowOff>6626</xdr:rowOff>
    </xdr:to>
    <xdr:sp macro="" textlink="">
      <xdr:nvSpPr>
        <xdr:cNvPr id="78" name="Текст 6"/>
        <xdr:cNvSpPr txBox="1">
          <a:spLocks noChangeArrowheads="1"/>
        </xdr:cNvSpPr>
      </xdr:nvSpPr>
      <xdr:spPr bwMode="auto">
        <a:xfrm>
          <a:off x="0" y="47698301"/>
          <a:ext cx="389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1</xdr:col>
      <xdr:colOff>0</xdr:colOff>
      <xdr:row>143</xdr:row>
      <xdr:rowOff>6626</xdr:rowOff>
    </xdr:from>
    <xdr:to>
      <xdr:col>3</xdr:col>
      <xdr:colOff>200025</xdr:colOff>
      <xdr:row>143</xdr:row>
      <xdr:rowOff>6626</xdr:rowOff>
    </xdr:to>
    <xdr:sp macro="" textlink="">
      <xdr:nvSpPr>
        <xdr:cNvPr id="79" name="Текст 7"/>
        <xdr:cNvSpPr txBox="1">
          <a:spLocks noChangeArrowheads="1"/>
        </xdr:cNvSpPr>
      </xdr:nvSpPr>
      <xdr:spPr bwMode="auto">
        <a:xfrm>
          <a:off x="3895725" y="47698301"/>
          <a:ext cx="1905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Саидов Х.Р.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.Р.</a:t>
          </a:r>
        </a:p>
        <a:p>
          <a:pPr algn="l" rtl="1">
            <a:defRPr sz="1000"/>
          </a:pPr>
          <a:endParaRPr lang="ru-RU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143</xdr:row>
      <xdr:rowOff>6626</xdr:rowOff>
    </xdr:from>
    <xdr:to>
      <xdr:col>3</xdr:col>
      <xdr:colOff>180975</xdr:colOff>
      <xdr:row>143</xdr:row>
      <xdr:rowOff>6626</xdr:rowOff>
    </xdr:to>
    <xdr:sp macro="" textlink="">
      <xdr:nvSpPr>
        <xdr:cNvPr id="80" name="Текст 8"/>
        <xdr:cNvSpPr txBox="1">
          <a:spLocks noChangeArrowheads="1"/>
        </xdr:cNvSpPr>
      </xdr:nvSpPr>
      <xdr:spPr bwMode="auto">
        <a:xfrm>
          <a:off x="3895725" y="47698301"/>
          <a:ext cx="188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Тогаев Б.Б.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1</xdr:col>
      <xdr:colOff>0</xdr:colOff>
      <xdr:row>29</xdr:row>
      <xdr:rowOff>0</xdr:rowOff>
    </xdr:to>
    <xdr:sp macro="" textlink="">
      <xdr:nvSpPr>
        <xdr:cNvPr id="81" name="Текст 1"/>
        <xdr:cNvSpPr txBox="1">
          <a:spLocks noChangeArrowheads="1"/>
        </xdr:cNvSpPr>
      </xdr:nvSpPr>
      <xdr:spPr bwMode="auto">
        <a:xfrm>
          <a:off x="0" y="7867650"/>
          <a:ext cx="38957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г.Каган-4, пос. Амир-Абад.</a:t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2857500</xdr:colOff>
      <xdr:row>14</xdr:row>
      <xdr:rowOff>47625</xdr:rowOff>
    </xdr:to>
    <xdr:sp macro="" textlink="">
      <xdr:nvSpPr>
        <xdr:cNvPr id="82" name="Текст 2"/>
        <xdr:cNvSpPr txBox="1">
          <a:spLocks noChangeArrowheads="1"/>
        </xdr:cNvSpPr>
      </xdr:nvSpPr>
      <xdr:spPr bwMode="auto">
        <a:xfrm>
          <a:off x="28575" y="4419600"/>
          <a:ext cx="28289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АО  "Бухоронефтгазавтонакл"</a:t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0</xdr:col>
      <xdr:colOff>2876550</xdr:colOff>
      <xdr:row>19</xdr:row>
      <xdr:rowOff>0</xdr:rowOff>
    </xdr:to>
    <xdr:sp macro="" textlink="">
      <xdr:nvSpPr>
        <xdr:cNvPr id="83" name="Текст 3"/>
        <xdr:cNvSpPr txBox="1">
          <a:spLocks noChangeArrowheads="1"/>
        </xdr:cNvSpPr>
      </xdr:nvSpPr>
      <xdr:spPr bwMode="auto">
        <a:xfrm>
          <a:off x="28575" y="5438775"/>
          <a:ext cx="28479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автотранспортные услуги</a:t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3</xdr:col>
      <xdr:colOff>762000</xdr:colOff>
      <xdr:row>5</xdr:row>
      <xdr:rowOff>47625</xdr:rowOff>
    </xdr:to>
    <xdr:sp macro="" textlink="">
      <xdr:nvSpPr>
        <xdr:cNvPr id="84" name="Текст 4"/>
        <xdr:cNvSpPr txBox="1">
          <a:spLocks noChangeArrowheads="1"/>
        </xdr:cNvSpPr>
      </xdr:nvSpPr>
      <xdr:spPr bwMode="auto">
        <a:xfrm>
          <a:off x="333375" y="1638300"/>
          <a:ext cx="6029325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БУХГАЛТЕРИЯ  БАЛАНСИ</a:t>
          </a:r>
        </a:p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"/>
              <a:cs typeface="Arial"/>
            </a:rPr>
            <a:t>БУХГАЛТЕРСКИЙ БАЛАНС</a:t>
          </a:r>
        </a:p>
      </xdr:txBody>
    </xdr:sp>
    <xdr:clientData/>
  </xdr:twoCellAnchor>
  <xdr:twoCellAnchor>
    <xdr:from>
      <xdr:col>0</xdr:col>
      <xdr:colOff>352425</xdr:colOff>
      <xdr:row>6</xdr:row>
      <xdr:rowOff>28575</xdr:rowOff>
    </xdr:from>
    <xdr:to>
      <xdr:col>3</xdr:col>
      <xdr:colOff>762000</xdr:colOff>
      <xdr:row>8</xdr:row>
      <xdr:rowOff>28575</xdr:rowOff>
    </xdr:to>
    <xdr:sp macro="" textlink="">
      <xdr:nvSpPr>
        <xdr:cNvPr id="85" name="Текст 5"/>
        <xdr:cNvSpPr txBox="1">
          <a:spLocks noChangeArrowheads="1"/>
        </xdr:cNvSpPr>
      </xdr:nvSpPr>
      <xdr:spPr bwMode="auto">
        <a:xfrm>
          <a:off x="352425" y="2447925"/>
          <a:ext cx="60102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За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ru-R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квартал 2022  года</a:t>
          </a:r>
        </a:p>
      </xdr:txBody>
    </xdr:sp>
    <xdr:clientData/>
  </xdr:twoCellAnchor>
  <xdr:twoCellAnchor>
    <xdr:from>
      <xdr:col>0</xdr:col>
      <xdr:colOff>123825</xdr:colOff>
      <xdr:row>160</xdr:row>
      <xdr:rowOff>53422</xdr:rowOff>
    </xdr:from>
    <xdr:to>
      <xdr:col>0</xdr:col>
      <xdr:colOff>2009775</xdr:colOff>
      <xdr:row>161</xdr:row>
      <xdr:rowOff>161994</xdr:rowOff>
    </xdr:to>
    <xdr:sp macro="" textlink="">
      <xdr:nvSpPr>
        <xdr:cNvPr id="86" name="Текст 6"/>
        <xdr:cNvSpPr txBox="1">
          <a:spLocks noChangeArrowheads="1"/>
        </xdr:cNvSpPr>
      </xdr:nvSpPr>
      <xdr:spPr bwMode="auto">
        <a:xfrm>
          <a:off x="123825" y="54222097"/>
          <a:ext cx="1885950" cy="2704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И.о. Главного бухгалтера</a:t>
          </a:r>
        </a:p>
        <a:p>
          <a:pPr algn="l" rtl="0">
            <a:defRPr sz="1000"/>
          </a:pPr>
          <a:endParaRPr lang="ru-RU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2686050</xdr:colOff>
      <xdr:row>158</xdr:row>
      <xdr:rowOff>5798</xdr:rowOff>
    </xdr:from>
    <xdr:to>
      <xdr:col>3</xdr:col>
      <xdr:colOff>381000</xdr:colOff>
      <xdr:row>159</xdr:row>
      <xdr:rowOff>110766</xdr:rowOff>
    </xdr:to>
    <xdr:sp macro="" textlink="">
      <xdr:nvSpPr>
        <xdr:cNvPr id="87" name="Текст 7"/>
        <xdr:cNvSpPr txBox="1">
          <a:spLocks noChangeArrowheads="1"/>
        </xdr:cNvSpPr>
      </xdr:nvSpPr>
      <xdr:spPr bwMode="auto">
        <a:xfrm>
          <a:off x="2686050" y="53850623"/>
          <a:ext cx="3295650" cy="2668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Саидов Х.Т</a:t>
          </a:r>
        </a:p>
        <a:p>
          <a:pPr algn="l" rtl="0">
            <a:defRPr sz="1000"/>
          </a:pPr>
          <a:endParaRPr lang="ru-RU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2686050</xdr:colOff>
      <xdr:row>160</xdr:row>
      <xdr:rowOff>53422</xdr:rowOff>
    </xdr:from>
    <xdr:to>
      <xdr:col>3</xdr:col>
      <xdr:colOff>428625</xdr:colOff>
      <xdr:row>161</xdr:row>
      <xdr:rowOff>161994</xdr:rowOff>
    </xdr:to>
    <xdr:sp macro="" textlink="">
      <xdr:nvSpPr>
        <xdr:cNvPr id="88" name="Текст 8"/>
        <xdr:cNvSpPr txBox="1">
          <a:spLocks noChangeArrowheads="1"/>
        </xdr:cNvSpPr>
      </xdr:nvSpPr>
      <xdr:spPr bwMode="auto">
        <a:xfrm>
          <a:off x="2686050" y="54222097"/>
          <a:ext cx="3343275" cy="2704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Нарзуллаев К.К.</a:t>
          </a:r>
        </a:p>
        <a:p>
          <a:pPr algn="l" rtl="0">
            <a:defRPr sz="1000"/>
          </a:pPr>
          <a:endParaRPr lang="ru-RU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158</xdr:row>
      <xdr:rowOff>5798</xdr:rowOff>
    </xdr:from>
    <xdr:to>
      <xdr:col>0</xdr:col>
      <xdr:colOff>2019300</xdr:colOff>
      <xdr:row>159</xdr:row>
      <xdr:rowOff>110766</xdr:rowOff>
    </xdr:to>
    <xdr:sp macro="" textlink="">
      <xdr:nvSpPr>
        <xdr:cNvPr id="89" name="Текст 9"/>
        <xdr:cNvSpPr txBox="1">
          <a:spLocks noChangeArrowheads="1"/>
        </xdr:cNvSpPr>
      </xdr:nvSpPr>
      <xdr:spPr bwMode="auto">
        <a:xfrm>
          <a:off x="133350" y="53850623"/>
          <a:ext cx="1885950" cy="2668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workbookViewId="0">
      <selection sqref="A1:XFD1048576"/>
    </sheetView>
  </sheetViews>
  <sheetFormatPr defaultColWidth="8.85546875" defaultRowHeight="15"/>
  <cols>
    <col min="1" max="1" width="58.42578125" customWidth="1"/>
    <col min="2" max="2" width="8.42578125" customWidth="1"/>
    <col min="3" max="3" width="17.140625" customWidth="1"/>
    <col min="4" max="4" width="18.5703125" style="2" customWidth="1"/>
    <col min="6" max="6" width="10.140625" bestFit="1" customWidth="1"/>
    <col min="257" max="257" width="58.42578125" customWidth="1"/>
    <col min="258" max="258" width="8.42578125" customWidth="1"/>
    <col min="259" max="259" width="17.140625" customWidth="1"/>
    <col min="260" max="260" width="18.5703125" customWidth="1"/>
    <col min="262" max="262" width="10.140625" bestFit="1" customWidth="1"/>
    <col min="513" max="513" width="58.42578125" customWidth="1"/>
    <col min="514" max="514" width="8.42578125" customWidth="1"/>
    <col min="515" max="515" width="17.140625" customWidth="1"/>
    <col min="516" max="516" width="18.5703125" customWidth="1"/>
    <col min="518" max="518" width="10.140625" bestFit="1" customWidth="1"/>
    <col min="769" max="769" width="58.42578125" customWidth="1"/>
    <col min="770" max="770" width="8.42578125" customWidth="1"/>
    <col min="771" max="771" width="17.140625" customWidth="1"/>
    <col min="772" max="772" width="18.5703125" customWidth="1"/>
    <col min="774" max="774" width="10.140625" bestFit="1" customWidth="1"/>
    <col min="1025" max="1025" width="58.42578125" customWidth="1"/>
    <col min="1026" max="1026" width="8.42578125" customWidth="1"/>
    <col min="1027" max="1027" width="17.140625" customWidth="1"/>
    <col min="1028" max="1028" width="18.5703125" customWidth="1"/>
    <col min="1030" max="1030" width="10.140625" bestFit="1" customWidth="1"/>
    <col min="1281" max="1281" width="58.42578125" customWidth="1"/>
    <col min="1282" max="1282" width="8.42578125" customWidth="1"/>
    <col min="1283" max="1283" width="17.140625" customWidth="1"/>
    <col min="1284" max="1284" width="18.5703125" customWidth="1"/>
    <col min="1286" max="1286" width="10.140625" bestFit="1" customWidth="1"/>
    <col min="1537" max="1537" width="58.42578125" customWidth="1"/>
    <col min="1538" max="1538" width="8.42578125" customWidth="1"/>
    <col min="1539" max="1539" width="17.140625" customWidth="1"/>
    <col min="1540" max="1540" width="18.5703125" customWidth="1"/>
    <col min="1542" max="1542" width="10.140625" bestFit="1" customWidth="1"/>
    <col min="1793" max="1793" width="58.42578125" customWidth="1"/>
    <col min="1794" max="1794" width="8.42578125" customWidth="1"/>
    <col min="1795" max="1795" width="17.140625" customWidth="1"/>
    <col min="1796" max="1796" width="18.5703125" customWidth="1"/>
    <col min="1798" max="1798" width="10.140625" bestFit="1" customWidth="1"/>
    <col min="2049" max="2049" width="58.42578125" customWidth="1"/>
    <col min="2050" max="2050" width="8.42578125" customWidth="1"/>
    <col min="2051" max="2051" width="17.140625" customWidth="1"/>
    <col min="2052" max="2052" width="18.5703125" customWidth="1"/>
    <col min="2054" max="2054" width="10.140625" bestFit="1" customWidth="1"/>
    <col min="2305" max="2305" width="58.42578125" customWidth="1"/>
    <col min="2306" max="2306" width="8.42578125" customWidth="1"/>
    <col min="2307" max="2307" width="17.140625" customWidth="1"/>
    <col min="2308" max="2308" width="18.5703125" customWidth="1"/>
    <col min="2310" max="2310" width="10.140625" bestFit="1" customWidth="1"/>
    <col min="2561" max="2561" width="58.42578125" customWidth="1"/>
    <col min="2562" max="2562" width="8.42578125" customWidth="1"/>
    <col min="2563" max="2563" width="17.140625" customWidth="1"/>
    <col min="2564" max="2564" width="18.5703125" customWidth="1"/>
    <col min="2566" max="2566" width="10.140625" bestFit="1" customWidth="1"/>
    <col min="2817" max="2817" width="58.42578125" customWidth="1"/>
    <col min="2818" max="2818" width="8.42578125" customWidth="1"/>
    <col min="2819" max="2819" width="17.140625" customWidth="1"/>
    <col min="2820" max="2820" width="18.5703125" customWidth="1"/>
    <col min="2822" max="2822" width="10.140625" bestFit="1" customWidth="1"/>
    <col min="3073" max="3073" width="58.42578125" customWidth="1"/>
    <col min="3074" max="3074" width="8.42578125" customWidth="1"/>
    <col min="3075" max="3075" width="17.140625" customWidth="1"/>
    <col min="3076" max="3076" width="18.5703125" customWidth="1"/>
    <col min="3078" max="3078" width="10.140625" bestFit="1" customWidth="1"/>
    <col min="3329" max="3329" width="58.42578125" customWidth="1"/>
    <col min="3330" max="3330" width="8.42578125" customWidth="1"/>
    <col min="3331" max="3331" width="17.140625" customWidth="1"/>
    <col min="3332" max="3332" width="18.5703125" customWidth="1"/>
    <col min="3334" max="3334" width="10.140625" bestFit="1" customWidth="1"/>
    <col min="3585" max="3585" width="58.42578125" customWidth="1"/>
    <col min="3586" max="3586" width="8.42578125" customWidth="1"/>
    <col min="3587" max="3587" width="17.140625" customWidth="1"/>
    <col min="3588" max="3588" width="18.5703125" customWidth="1"/>
    <col min="3590" max="3590" width="10.140625" bestFit="1" customWidth="1"/>
    <col min="3841" max="3841" width="58.42578125" customWidth="1"/>
    <col min="3842" max="3842" width="8.42578125" customWidth="1"/>
    <col min="3843" max="3843" width="17.140625" customWidth="1"/>
    <col min="3844" max="3844" width="18.5703125" customWidth="1"/>
    <col min="3846" max="3846" width="10.140625" bestFit="1" customWidth="1"/>
    <col min="4097" max="4097" width="58.42578125" customWidth="1"/>
    <col min="4098" max="4098" width="8.42578125" customWidth="1"/>
    <col min="4099" max="4099" width="17.140625" customWidth="1"/>
    <col min="4100" max="4100" width="18.5703125" customWidth="1"/>
    <col min="4102" max="4102" width="10.140625" bestFit="1" customWidth="1"/>
    <col min="4353" max="4353" width="58.42578125" customWidth="1"/>
    <col min="4354" max="4354" width="8.42578125" customWidth="1"/>
    <col min="4355" max="4355" width="17.140625" customWidth="1"/>
    <col min="4356" max="4356" width="18.5703125" customWidth="1"/>
    <col min="4358" max="4358" width="10.140625" bestFit="1" customWidth="1"/>
    <col min="4609" max="4609" width="58.42578125" customWidth="1"/>
    <col min="4610" max="4610" width="8.42578125" customWidth="1"/>
    <col min="4611" max="4611" width="17.140625" customWidth="1"/>
    <col min="4612" max="4612" width="18.5703125" customWidth="1"/>
    <col min="4614" max="4614" width="10.140625" bestFit="1" customWidth="1"/>
    <col min="4865" max="4865" width="58.42578125" customWidth="1"/>
    <col min="4866" max="4866" width="8.42578125" customWidth="1"/>
    <col min="4867" max="4867" width="17.140625" customWidth="1"/>
    <col min="4868" max="4868" width="18.5703125" customWidth="1"/>
    <col min="4870" max="4870" width="10.140625" bestFit="1" customWidth="1"/>
    <col min="5121" max="5121" width="58.42578125" customWidth="1"/>
    <col min="5122" max="5122" width="8.42578125" customWidth="1"/>
    <col min="5123" max="5123" width="17.140625" customWidth="1"/>
    <col min="5124" max="5124" width="18.5703125" customWidth="1"/>
    <col min="5126" max="5126" width="10.140625" bestFit="1" customWidth="1"/>
    <col min="5377" max="5377" width="58.42578125" customWidth="1"/>
    <col min="5378" max="5378" width="8.42578125" customWidth="1"/>
    <col min="5379" max="5379" width="17.140625" customWidth="1"/>
    <col min="5380" max="5380" width="18.5703125" customWidth="1"/>
    <col min="5382" max="5382" width="10.140625" bestFit="1" customWidth="1"/>
    <col min="5633" max="5633" width="58.42578125" customWidth="1"/>
    <col min="5634" max="5634" width="8.42578125" customWidth="1"/>
    <col min="5635" max="5635" width="17.140625" customWidth="1"/>
    <col min="5636" max="5636" width="18.5703125" customWidth="1"/>
    <col min="5638" max="5638" width="10.140625" bestFit="1" customWidth="1"/>
    <col min="5889" max="5889" width="58.42578125" customWidth="1"/>
    <col min="5890" max="5890" width="8.42578125" customWidth="1"/>
    <col min="5891" max="5891" width="17.140625" customWidth="1"/>
    <col min="5892" max="5892" width="18.5703125" customWidth="1"/>
    <col min="5894" max="5894" width="10.140625" bestFit="1" customWidth="1"/>
    <col min="6145" max="6145" width="58.42578125" customWidth="1"/>
    <col min="6146" max="6146" width="8.42578125" customWidth="1"/>
    <col min="6147" max="6147" width="17.140625" customWidth="1"/>
    <col min="6148" max="6148" width="18.5703125" customWidth="1"/>
    <col min="6150" max="6150" width="10.140625" bestFit="1" customWidth="1"/>
    <col min="6401" max="6401" width="58.42578125" customWidth="1"/>
    <col min="6402" max="6402" width="8.42578125" customWidth="1"/>
    <col min="6403" max="6403" width="17.140625" customWidth="1"/>
    <col min="6404" max="6404" width="18.5703125" customWidth="1"/>
    <col min="6406" max="6406" width="10.140625" bestFit="1" customWidth="1"/>
    <col min="6657" max="6657" width="58.42578125" customWidth="1"/>
    <col min="6658" max="6658" width="8.42578125" customWidth="1"/>
    <col min="6659" max="6659" width="17.140625" customWidth="1"/>
    <col min="6660" max="6660" width="18.5703125" customWidth="1"/>
    <col min="6662" max="6662" width="10.140625" bestFit="1" customWidth="1"/>
    <col min="6913" max="6913" width="58.42578125" customWidth="1"/>
    <col min="6914" max="6914" width="8.42578125" customWidth="1"/>
    <col min="6915" max="6915" width="17.140625" customWidth="1"/>
    <col min="6916" max="6916" width="18.5703125" customWidth="1"/>
    <col min="6918" max="6918" width="10.140625" bestFit="1" customWidth="1"/>
    <col min="7169" max="7169" width="58.42578125" customWidth="1"/>
    <col min="7170" max="7170" width="8.42578125" customWidth="1"/>
    <col min="7171" max="7171" width="17.140625" customWidth="1"/>
    <col min="7172" max="7172" width="18.5703125" customWidth="1"/>
    <col min="7174" max="7174" width="10.140625" bestFit="1" customWidth="1"/>
    <col min="7425" max="7425" width="58.42578125" customWidth="1"/>
    <col min="7426" max="7426" width="8.42578125" customWidth="1"/>
    <col min="7427" max="7427" width="17.140625" customWidth="1"/>
    <col min="7428" max="7428" width="18.5703125" customWidth="1"/>
    <col min="7430" max="7430" width="10.140625" bestFit="1" customWidth="1"/>
    <col min="7681" max="7681" width="58.42578125" customWidth="1"/>
    <col min="7682" max="7682" width="8.42578125" customWidth="1"/>
    <col min="7683" max="7683" width="17.140625" customWidth="1"/>
    <col min="7684" max="7684" width="18.5703125" customWidth="1"/>
    <col min="7686" max="7686" width="10.140625" bestFit="1" customWidth="1"/>
    <col min="7937" max="7937" width="58.42578125" customWidth="1"/>
    <col min="7938" max="7938" width="8.42578125" customWidth="1"/>
    <col min="7939" max="7939" width="17.140625" customWidth="1"/>
    <col min="7940" max="7940" width="18.5703125" customWidth="1"/>
    <col min="7942" max="7942" width="10.140625" bestFit="1" customWidth="1"/>
    <col min="8193" max="8193" width="58.42578125" customWidth="1"/>
    <col min="8194" max="8194" width="8.42578125" customWidth="1"/>
    <col min="8195" max="8195" width="17.140625" customWidth="1"/>
    <col min="8196" max="8196" width="18.5703125" customWidth="1"/>
    <col min="8198" max="8198" width="10.140625" bestFit="1" customWidth="1"/>
    <col min="8449" max="8449" width="58.42578125" customWidth="1"/>
    <col min="8450" max="8450" width="8.42578125" customWidth="1"/>
    <col min="8451" max="8451" width="17.140625" customWidth="1"/>
    <col min="8452" max="8452" width="18.5703125" customWidth="1"/>
    <col min="8454" max="8454" width="10.140625" bestFit="1" customWidth="1"/>
    <col min="8705" max="8705" width="58.42578125" customWidth="1"/>
    <col min="8706" max="8706" width="8.42578125" customWidth="1"/>
    <col min="8707" max="8707" width="17.140625" customWidth="1"/>
    <col min="8708" max="8708" width="18.5703125" customWidth="1"/>
    <col min="8710" max="8710" width="10.140625" bestFit="1" customWidth="1"/>
    <col min="8961" max="8961" width="58.42578125" customWidth="1"/>
    <col min="8962" max="8962" width="8.42578125" customWidth="1"/>
    <col min="8963" max="8963" width="17.140625" customWidth="1"/>
    <col min="8964" max="8964" width="18.5703125" customWidth="1"/>
    <col min="8966" max="8966" width="10.140625" bestFit="1" customWidth="1"/>
    <col min="9217" max="9217" width="58.42578125" customWidth="1"/>
    <col min="9218" max="9218" width="8.42578125" customWidth="1"/>
    <col min="9219" max="9219" width="17.140625" customWidth="1"/>
    <col min="9220" max="9220" width="18.5703125" customWidth="1"/>
    <col min="9222" max="9222" width="10.140625" bestFit="1" customWidth="1"/>
    <col min="9473" max="9473" width="58.42578125" customWidth="1"/>
    <col min="9474" max="9474" width="8.42578125" customWidth="1"/>
    <col min="9475" max="9475" width="17.140625" customWidth="1"/>
    <col min="9476" max="9476" width="18.5703125" customWidth="1"/>
    <col min="9478" max="9478" width="10.140625" bestFit="1" customWidth="1"/>
    <col min="9729" max="9729" width="58.42578125" customWidth="1"/>
    <col min="9730" max="9730" width="8.42578125" customWidth="1"/>
    <col min="9731" max="9731" width="17.140625" customWidth="1"/>
    <col min="9732" max="9732" width="18.5703125" customWidth="1"/>
    <col min="9734" max="9734" width="10.140625" bestFit="1" customWidth="1"/>
    <col min="9985" max="9985" width="58.42578125" customWidth="1"/>
    <col min="9986" max="9986" width="8.42578125" customWidth="1"/>
    <col min="9987" max="9987" width="17.140625" customWidth="1"/>
    <col min="9988" max="9988" width="18.5703125" customWidth="1"/>
    <col min="9990" max="9990" width="10.140625" bestFit="1" customWidth="1"/>
    <col min="10241" max="10241" width="58.42578125" customWidth="1"/>
    <col min="10242" max="10242" width="8.42578125" customWidth="1"/>
    <col min="10243" max="10243" width="17.140625" customWidth="1"/>
    <col min="10244" max="10244" width="18.5703125" customWidth="1"/>
    <col min="10246" max="10246" width="10.140625" bestFit="1" customWidth="1"/>
    <col min="10497" max="10497" width="58.42578125" customWidth="1"/>
    <col min="10498" max="10498" width="8.42578125" customWidth="1"/>
    <col min="10499" max="10499" width="17.140625" customWidth="1"/>
    <col min="10500" max="10500" width="18.5703125" customWidth="1"/>
    <col min="10502" max="10502" width="10.140625" bestFit="1" customWidth="1"/>
    <col min="10753" max="10753" width="58.42578125" customWidth="1"/>
    <col min="10754" max="10754" width="8.42578125" customWidth="1"/>
    <col min="10755" max="10755" width="17.140625" customWidth="1"/>
    <col min="10756" max="10756" width="18.5703125" customWidth="1"/>
    <col min="10758" max="10758" width="10.140625" bestFit="1" customWidth="1"/>
    <col min="11009" max="11009" width="58.42578125" customWidth="1"/>
    <col min="11010" max="11010" width="8.42578125" customWidth="1"/>
    <col min="11011" max="11011" width="17.140625" customWidth="1"/>
    <col min="11012" max="11012" width="18.5703125" customWidth="1"/>
    <col min="11014" max="11014" width="10.140625" bestFit="1" customWidth="1"/>
    <col min="11265" max="11265" width="58.42578125" customWidth="1"/>
    <col min="11266" max="11266" width="8.42578125" customWidth="1"/>
    <col min="11267" max="11267" width="17.140625" customWidth="1"/>
    <col min="11268" max="11268" width="18.5703125" customWidth="1"/>
    <col min="11270" max="11270" width="10.140625" bestFit="1" customWidth="1"/>
    <col min="11521" max="11521" width="58.42578125" customWidth="1"/>
    <col min="11522" max="11522" width="8.42578125" customWidth="1"/>
    <col min="11523" max="11523" width="17.140625" customWidth="1"/>
    <col min="11524" max="11524" width="18.5703125" customWidth="1"/>
    <col min="11526" max="11526" width="10.140625" bestFit="1" customWidth="1"/>
    <col min="11777" max="11777" width="58.42578125" customWidth="1"/>
    <col min="11778" max="11778" width="8.42578125" customWidth="1"/>
    <col min="11779" max="11779" width="17.140625" customWidth="1"/>
    <col min="11780" max="11780" width="18.5703125" customWidth="1"/>
    <col min="11782" max="11782" width="10.140625" bestFit="1" customWidth="1"/>
    <col min="12033" max="12033" width="58.42578125" customWidth="1"/>
    <col min="12034" max="12034" width="8.42578125" customWidth="1"/>
    <col min="12035" max="12035" width="17.140625" customWidth="1"/>
    <col min="12036" max="12036" width="18.5703125" customWidth="1"/>
    <col min="12038" max="12038" width="10.140625" bestFit="1" customWidth="1"/>
    <col min="12289" max="12289" width="58.42578125" customWidth="1"/>
    <col min="12290" max="12290" width="8.42578125" customWidth="1"/>
    <col min="12291" max="12291" width="17.140625" customWidth="1"/>
    <col min="12292" max="12292" width="18.5703125" customWidth="1"/>
    <col min="12294" max="12294" width="10.140625" bestFit="1" customWidth="1"/>
    <col min="12545" max="12545" width="58.42578125" customWidth="1"/>
    <col min="12546" max="12546" width="8.42578125" customWidth="1"/>
    <col min="12547" max="12547" width="17.140625" customWidth="1"/>
    <col min="12548" max="12548" width="18.5703125" customWidth="1"/>
    <col min="12550" max="12550" width="10.140625" bestFit="1" customWidth="1"/>
    <col min="12801" max="12801" width="58.42578125" customWidth="1"/>
    <col min="12802" max="12802" width="8.42578125" customWidth="1"/>
    <col min="12803" max="12803" width="17.140625" customWidth="1"/>
    <col min="12804" max="12804" width="18.5703125" customWidth="1"/>
    <col min="12806" max="12806" width="10.140625" bestFit="1" customWidth="1"/>
    <col min="13057" max="13057" width="58.42578125" customWidth="1"/>
    <col min="13058" max="13058" width="8.42578125" customWidth="1"/>
    <col min="13059" max="13059" width="17.140625" customWidth="1"/>
    <col min="13060" max="13060" width="18.5703125" customWidth="1"/>
    <col min="13062" max="13062" width="10.140625" bestFit="1" customWidth="1"/>
    <col min="13313" max="13313" width="58.42578125" customWidth="1"/>
    <col min="13314" max="13314" width="8.42578125" customWidth="1"/>
    <col min="13315" max="13315" width="17.140625" customWidth="1"/>
    <col min="13316" max="13316" width="18.5703125" customWidth="1"/>
    <col min="13318" max="13318" width="10.140625" bestFit="1" customWidth="1"/>
    <col min="13569" max="13569" width="58.42578125" customWidth="1"/>
    <col min="13570" max="13570" width="8.42578125" customWidth="1"/>
    <col min="13571" max="13571" width="17.140625" customWidth="1"/>
    <col min="13572" max="13572" width="18.5703125" customWidth="1"/>
    <col min="13574" max="13574" width="10.140625" bestFit="1" customWidth="1"/>
    <col min="13825" max="13825" width="58.42578125" customWidth="1"/>
    <col min="13826" max="13826" width="8.42578125" customWidth="1"/>
    <col min="13827" max="13827" width="17.140625" customWidth="1"/>
    <col min="13828" max="13828" width="18.5703125" customWidth="1"/>
    <col min="13830" max="13830" width="10.140625" bestFit="1" customWidth="1"/>
    <col min="14081" max="14081" width="58.42578125" customWidth="1"/>
    <col min="14082" max="14082" width="8.42578125" customWidth="1"/>
    <col min="14083" max="14083" width="17.140625" customWidth="1"/>
    <col min="14084" max="14084" width="18.5703125" customWidth="1"/>
    <col min="14086" max="14086" width="10.140625" bestFit="1" customWidth="1"/>
    <col min="14337" max="14337" width="58.42578125" customWidth="1"/>
    <col min="14338" max="14338" width="8.42578125" customWidth="1"/>
    <col min="14339" max="14339" width="17.140625" customWidth="1"/>
    <col min="14340" max="14340" width="18.5703125" customWidth="1"/>
    <col min="14342" max="14342" width="10.140625" bestFit="1" customWidth="1"/>
    <col min="14593" max="14593" width="58.42578125" customWidth="1"/>
    <col min="14594" max="14594" width="8.42578125" customWidth="1"/>
    <col min="14595" max="14595" width="17.140625" customWidth="1"/>
    <col min="14596" max="14596" width="18.5703125" customWidth="1"/>
    <col min="14598" max="14598" width="10.140625" bestFit="1" customWidth="1"/>
    <col min="14849" max="14849" width="58.42578125" customWidth="1"/>
    <col min="14850" max="14850" width="8.42578125" customWidth="1"/>
    <col min="14851" max="14851" width="17.140625" customWidth="1"/>
    <col min="14852" max="14852" width="18.5703125" customWidth="1"/>
    <col min="14854" max="14854" width="10.140625" bestFit="1" customWidth="1"/>
    <col min="15105" max="15105" width="58.42578125" customWidth="1"/>
    <col min="15106" max="15106" width="8.42578125" customWidth="1"/>
    <col min="15107" max="15107" width="17.140625" customWidth="1"/>
    <col min="15108" max="15108" width="18.5703125" customWidth="1"/>
    <col min="15110" max="15110" width="10.140625" bestFit="1" customWidth="1"/>
    <col min="15361" max="15361" width="58.42578125" customWidth="1"/>
    <col min="15362" max="15362" width="8.42578125" customWidth="1"/>
    <col min="15363" max="15363" width="17.140625" customWidth="1"/>
    <col min="15364" max="15364" width="18.5703125" customWidth="1"/>
    <col min="15366" max="15366" width="10.140625" bestFit="1" customWidth="1"/>
    <col min="15617" max="15617" width="58.42578125" customWidth="1"/>
    <col min="15618" max="15618" width="8.42578125" customWidth="1"/>
    <col min="15619" max="15619" width="17.140625" customWidth="1"/>
    <col min="15620" max="15620" width="18.5703125" customWidth="1"/>
    <col min="15622" max="15622" width="10.140625" bestFit="1" customWidth="1"/>
    <col min="15873" max="15873" width="58.42578125" customWidth="1"/>
    <col min="15874" max="15874" width="8.42578125" customWidth="1"/>
    <col min="15875" max="15875" width="17.140625" customWidth="1"/>
    <col min="15876" max="15876" width="18.5703125" customWidth="1"/>
    <col min="15878" max="15878" width="10.140625" bestFit="1" customWidth="1"/>
    <col min="16129" max="16129" width="58.42578125" customWidth="1"/>
    <col min="16130" max="16130" width="8.42578125" customWidth="1"/>
    <col min="16131" max="16131" width="17.140625" customWidth="1"/>
    <col min="16132" max="16132" width="18.5703125" customWidth="1"/>
    <col min="16134" max="16134" width="10.140625" bestFit="1" customWidth="1"/>
  </cols>
  <sheetData>
    <row r="1" spans="1:4" ht="126.75" customHeight="1">
      <c r="A1" t="s">
        <v>0</v>
      </c>
      <c r="B1" s="1" t="s">
        <v>1</v>
      </c>
      <c r="C1" s="1"/>
      <c r="D1" s="1"/>
    </row>
    <row r="8" spans="1:4" ht="21.75" customHeight="1"/>
    <row r="9" spans="1:4" ht="14.25" customHeight="1"/>
    <row r="12" spans="1:4" ht="32.25" customHeight="1">
      <c r="D12" s="3" t="s">
        <v>2</v>
      </c>
    </row>
    <row r="13" spans="1:4" ht="60">
      <c r="A13" s="4" t="s">
        <v>3</v>
      </c>
      <c r="C13" s="4" t="s">
        <v>4</v>
      </c>
      <c r="D13" s="5" t="s">
        <v>5</v>
      </c>
    </row>
    <row r="14" spans="1:4">
      <c r="D14" s="6"/>
    </row>
    <row r="15" spans="1:4" ht="30">
      <c r="C15" s="4" t="s">
        <v>6</v>
      </c>
      <c r="D15" s="7" t="s">
        <v>7</v>
      </c>
    </row>
    <row r="16" spans="1:4">
      <c r="D16" s="6"/>
    </row>
    <row r="17" spans="1:4" ht="30">
      <c r="A17" s="4" t="s">
        <v>8</v>
      </c>
      <c r="C17" s="4" t="s">
        <v>9</v>
      </c>
      <c r="D17" s="7" t="s">
        <v>10</v>
      </c>
    </row>
    <row r="18" spans="1:4">
      <c r="D18" s="6"/>
    </row>
    <row r="19" spans="1:4" ht="30">
      <c r="C19" s="4" t="s">
        <v>11</v>
      </c>
      <c r="D19" s="8"/>
    </row>
    <row r="20" spans="1:4">
      <c r="D20" s="6"/>
    </row>
    <row r="21" spans="1:4" ht="30">
      <c r="A21" s="4" t="s">
        <v>12</v>
      </c>
      <c r="C21" s="4" t="s">
        <v>13</v>
      </c>
      <c r="D21" s="8" t="s">
        <v>14</v>
      </c>
    </row>
    <row r="22" spans="1:4">
      <c r="D22" s="6"/>
    </row>
    <row r="23" spans="1:4" ht="30">
      <c r="A23" s="9"/>
      <c r="C23" s="4" t="s">
        <v>15</v>
      </c>
      <c r="D23" s="8" t="s">
        <v>16</v>
      </c>
    </row>
    <row r="24" spans="1:4">
      <c r="D24" s="6"/>
    </row>
    <row r="25" spans="1:4" ht="30">
      <c r="A25" s="4" t="s">
        <v>17</v>
      </c>
      <c r="C25" s="4" t="s">
        <v>18</v>
      </c>
      <c r="D25" s="8" t="s">
        <v>19</v>
      </c>
    </row>
    <row r="26" spans="1:4">
      <c r="D26" s="6"/>
    </row>
    <row r="27" spans="1:4" ht="30">
      <c r="A27" s="4" t="s">
        <v>20</v>
      </c>
      <c r="C27" s="4" t="s">
        <v>21</v>
      </c>
      <c r="D27" s="8" t="s">
        <v>22</v>
      </c>
    </row>
    <row r="28" spans="1:4">
      <c r="D28" s="6"/>
    </row>
    <row r="29" spans="1:4" ht="30">
      <c r="C29" s="4" t="s">
        <v>23</v>
      </c>
      <c r="D29" s="8"/>
    </row>
    <row r="30" spans="1:4">
      <c r="D30" s="6"/>
    </row>
    <row r="31" spans="1:4" ht="45">
      <c r="C31" s="4" t="s">
        <v>24</v>
      </c>
      <c r="D31" s="8"/>
    </row>
    <row r="32" spans="1:4">
      <c r="D32" s="10"/>
    </row>
    <row r="33" spans="1:4" ht="60">
      <c r="C33" s="4" t="s">
        <v>25</v>
      </c>
      <c r="D33" s="8"/>
    </row>
    <row r="34" spans="1:4">
      <c r="D34" s="11"/>
    </row>
    <row r="35" spans="1:4" s="14" customFormat="1" ht="45">
      <c r="A35" s="12" t="s">
        <v>26</v>
      </c>
      <c r="B35" s="12" t="s">
        <v>27</v>
      </c>
      <c r="C35" s="12" t="s">
        <v>28</v>
      </c>
      <c r="D35" s="13" t="s">
        <v>29</v>
      </c>
    </row>
    <row r="36" spans="1:4" s="14" customFormat="1">
      <c r="A36" s="15"/>
      <c r="B36" s="16" t="s">
        <v>30</v>
      </c>
      <c r="C36" s="16" t="s">
        <v>31</v>
      </c>
      <c r="D36" s="17" t="s">
        <v>32</v>
      </c>
    </row>
    <row r="37" spans="1:4" s="14" customFormat="1" ht="36.75" customHeight="1">
      <c r="A37" s="18" t="s">
        <v>33</v>
      </c>
      <c r="B37" s="18"/>
      <c r="C37" s="18"/>
      <c r="D37" s="18"/>
    </row>
    <row r="38" spans="1:4" s="14" customFormat="1" ht="22.5" customHeight="1">
      <c r="A38" s="19" t="s">
        <v>34</v>
      </c>
      <c r="B38" s="20"/>
      <c r="C38" s="21"/>
      <c r="D38" s="20"/>
    </row>
    <row r="39" spans="1:4" s="14" customFormat="1" ht="15" customHeight="1">
      <c r="A39" s="22" t="s">
        <v>35</v>
      </c>
      <c r="B39" s="23" t="s">
        <v>36</v>
      </c>
      <c r="C39" s="24">
        <v>31627062</v>
      </c>
      <c r="D39" s="25">
        <v>31627062</v>
      </c>
    </row>
    <row r="40" spans="1:4" s="14" customFormat="1">
      <c r="A40" s="26"/>
      <c r="B40" s="27"/>
      <c r="C40" s="28"/>
      <c r="D40" s="29"/>
    </row>
    <row r="41" spans="1:4" s="14" customFormat="1" ht="15.75" customHeight="1">
      <c r="A41" s="22" t="s">
        <v>37</v>
      </c>
      <c r="B41" s="23" t="s">
        <v>38</v>
      </c>
      <c r="C41" s="24">
        <v>28782346</v>
      </c>
      <c r="D41" s="25">
        <v>29078446</v>
      </c>
    </row>
    <row r="42" spans="1:4" s="14" customFormat="1">
      <c r="A42" s="26"/>
      <c r="B42" s="27"/>
      <c r="C42" s="30"/>
      <c r="D42" s="31"/>
    </row>
    <row r="43" spans="1:4" s="14" customFormat="1" ht="15.75" customHeight="1">
      <c r="A43" s="22" t="s">
        <v>39</v>
      </c>
      <c r="B43" s="23" t="s">
        <v>40</v>
      </c>
      <c r="C43" s="32">
        <v>2844715.2</v>
      </c>
      <c r="D43" s="33">
        <v>2548616</v>
      </c>
    </row>
    <row r="44" spans="1:4" s="14" customFormat="1">
      <c r="A44" s="26"/>
      <c r="B44" s="27"/>
      <c r="C44" s="34"/>
      <c r="D44" s="35"/>
    </row>
    <row r="45" spans="1:4" s="14" customFormat="1" ht="22.5">
      <c r="A45" s="36" t="s">
        <v>41</v>
      </c>
      <c r="B45" s="17"/>
      <c r="C45" s="30"/>
      <c r="D45" s="29"/>
    </row>
    <row r="46" spans="1:4" s="14" customFormat="1" ht="30">
      <c r="A46" s="37" t="s">
        <v>42</v>
      </c>
      <c r="B46" s="17" t="s">
        <v>43</v>
      </c>
      <c r="C46" s="38"/>
      <c r="D46" s="39"/>
    </row>
    <row r="47" spans="1:4" s="14" customFormat="1">
      <c r="A47" s="37"/>
      <c r="B47" s="17" t="s">
        <v>44</v>
      </c>
      <c r="C47" s="38"/>
      <c r="D47" s="39"/>
    </row>
    <row r="48" spans="1:4" s="14" customFormat="1" ht="30">
      <c r="A48" s="37" t="s">
        <v>45</v>
      </c>
      <c r="B48" s="17" t="s">
        <v>46</v>
      </c>
      <c r="C48" s="38">
        <f>C46-C47</f>
        <v>0</v>
      </c>
      <c r="D48" s="39">
        <f>D46-D47</f>
        <v>0</v>
      </c>
    </row>
    <row r="49" spans="1:6" s="14" customFormat="1" ht="45">
      <c r="A49" s="36" t="s">
        <v>47</v>
      </c>
      <c r="B49" s="40" t="s">
        <v>48</v>
      </c>
      <c r="C49" s="41">
        <f>C50+C51+C52+C53+C54+C55</f>
        <v>58567</v>
      </c>
      <c r="D49" s="42">
        <f>D50+D51+D52+D53+D54+D55</f>
        <v>58567</v>
      </c>
    </row>
    <row r="50" spans="1:6" s="14" customFormat="1" ht="30">
      <c r="A50" s="37" t="s">
        <v>49</v>
      </c>
      <c r="B50" s="17" t="s">
        <v>50</v>
      </c>
      <c r="C50" s="38">
        <v>58567</v>
      </c>
      <c r="D50" s="39">
        <v>58567</v>
      </c>
    </row>
    <row r="51" spans="1:6" s="14" customFormat="1" ht="30">
      <c r="A51" s="37" t="s">
        <v>51</v>
      </c>
      <c r="B51" s="17" t="s">
        <v>52</v>
      </c>
      <c r="C51" s="38"/>
      <c r="D51" s="39"/>
    </row>
    <row r="52" spans="1:6" s="14" customFormat="1" ht="30">
      <c r="A52" s="37" t="s">
        <v>53</v>
      </c>
      <c r="B52" s="17" t="s">
        <v>54</v>
      </c>
      <c r="C52" s="38">
        <v>0</v>
      </c>
      <c r="D52" s="39">
        <v>0</v>
      </c>
    </row>
    <row r="53" spans="1:6" s="14" customFormat="1" ht="45">
      <c r="A53" s="37" t="s">
        <v>55</v>
      </c>
      <c r="B53" s="17" t="s">
        <v>56</v>
      </c>
      <c r="C53" s="38">
        <v>0</v>
      </c>
      <c r="D53" s="39">
        <v>0</v>
      </c>
    </row>
    <row r="54" spans="1:6" s="14" customFormat="1" ht="30">
      <c r="A54" s="37" t="s">
        <v>57</v>
      </c>
      <c r="B54" s="17" t="s">
        <v>58</v>
      </c>
      <c r="C54" s="38">
        <v>0</v>
      </c>
      <c r="D54" s="39">
        <v>0</v>
      </c>
      <c r="E54" s="43"/>
      <c r="F54" s="44"/>
    </row>
    <row r="55" spans="1:6" s="14" customFormat="1" ht="30">
      <c r="A55" s="37" t="s">
        <v>59</v>
      </c>
      <c r="B55" s="17" t="s">
        <v>60</v>
      </c>
      <c r="C55" s="24">
        <v>0</v>
      </c>
      <c r="D55" s="25">
        <v>0</v>
      </c>
      <c r="E55" s="43"/>
      <c r="F55" s="44"/>
    </row>
    <row r="56" spans="1:6" s="14" customFormat="1" ht="14.25" customHeight="1">
      <c r="A56" s="22" t="s">
        <v>61</v>
      </c>
      <c r="B56" s="23" t="s">
        <v>62</v>
      </c>
      <c r="C56" s="24">
        <v>98029</v>
      </c>
      <c r="D56" s="25">
        <v>98029</v>
      </c>
      <c r="E56" s="45"/>
      <c r="F56" s="44"/>
    </row>
    <row r="57" spans="1:6" s="14" customFormat="1">
      <c r="A57" s="26"/>
      <c r="B57" s="27"/>
      <c r="C57" s="30"/>
      <c r="D57" s="31"/>
      <c r="E57" s="43"/>
      <c r="F57" s="44"/>
    </row>
    <row r="58" spans="1:6" s="14" customFormat="1" ht="45">
      <c r="A58" s="37" t="s">
        <v>63</v>
      </c>
      <c r="B58" s="17" t="s">
        <v>64</v>
      </c>
      <c r="C58" s="30">
        <v>0</v>
      </c>
      <c r="D58" s="31">
        <v>0</v>
      </c>
    </row>
    <row r="59" spans="1:6" s="14" customFormat="1" ht="30" hidden="1">
      <c r="A59" s="37" t="s">
        <v>65</v>
      </c>
      <c r="B59" s="17" t="s">
        <v>66</v>
      </c>
      <c r="C59" s="38">
        <v>0</v>
      </c>
      <c r="D59" s="39">
        <v>0</v>
      </c>
    </row>
    <row r="60" spans="1:6" s="14" customFormat="1" ht="30">
      <c r="A60" s="37" t="s">
        <v>67</v>
      </c>
      <c r="B60" s="17" t="s">
        <v>68</v>
      </c>
      <c r="C60" s="24">
        <v>0</v>
      </c>
      <c r="D60" s="25">
        <v>0</v>
      </c>
    </row>
    <row r="61" spans="1:6" s="14" customFormat="1" ht="15" customHeight="1">
      <c r="A61" s="46" t="s">
        <v>69</v>
      </c>
      <c r="B61" s="47" t="s">
        <v>70</v>
      </c>
      <c r="C61" s="48">
        <f>C43+C48+C49+C55+C56+C58+C60</f>
        <v>3001311.2</v>
      </c>
      <c r="D61" s="33">
        <f>D43+D48+D49+D55+D56+D58+D60</f>
        <v>2705212</v>
      </c>
    </row>
    <row r="62" spans="1:6" s="14" customFormat="1">
      <c r="A62" s="49"/>
      <c r="B62" s="50"/>
      <c r="C62" s="34"/>
      <c r="D62" s="35"/>
    </row>
    <row r="63" spans="1:6" s="14" customFormat="1" ht="22.5">
      <c r="A63" s="51" t="s">
        <v>71</v>
      </c>
      <c r="B63" s="52"/>
      <c r="C63" s="53"/>
      <c r="D63" s="54"/>
    </row>
    <row r="64" spans="1:6" s="14" customFormat="1" ht="60">
      <c r="A64" s="37" t="s">
        <v>72</v>
      </c>
      <c r="B64" s="17" t="s">
        <v>73</v>
      </c>
      <c r="C64" s="38">
        <f>+C65+C66+C67+C68</f>
        <v>517088.7</v>
      </c>
      <c r="D64" s="39">
        <f>+D65+D66+D67+D68</f>
        <v>568877</v>
      </c>
    </row>
    <row r="65" spans="1:4" s="14" customFormat="1" ht="30">
      <c r="A65" s="37" t="s">
        <v>74</v>
      </c>
      <c r="B65" s="17" t="s">
        <v>75</v>
      </c>
      <c r="C65" s="38">
        <v>517088.7</v>
      </c>
      <c r="D65" s="39">
        <v>568877</v>
      </c>
    </row>
    <row r="66" spans="1:4" s="14" customFormat="1" ht="30">
      <c r="A66" s="37" t="s">
        <v>76</v>
      </c>
      <c r="B66" s="17" t="s">
        <v>77</v>
      </c>
      <c r="C66" s="38">
        <v>0</v>
      </c>
      <c r="D66" s="39">
        <v>0</v>
      </c>
    </row>
    <row r="67" spans="1:4" s="14" customFormat="1" ht="30">
      <c r="A67" s="37" t="s">
        <v>78</v>
      </c>
      <c r="B67" s="17" t="s">
        <v>79</v>
      </c>
      <c r="C67" s="38">
        <v>0</v>
      </c>
      <c r="D67" s="39">
        <v>0</v>
      </c>
    </row>
    <row r="68" spans="1:4" s="14" customFormat="1" ht="30">
      <c r="A68" s="37" t="s">
        <v>80</v>
      </c>
      <c r="B68" s="17" t="s">
        <v>81</v>
      </c>
      <c r="C68" s="38">
        <v>0</v>
      </c>
      <c r="D68" s="39">
        <v>0</v>
      </c>
    </row>
    <row r="69" spans="1:4" s="14" customFormat="1" ht="30">
      <c r="A69" s="37" t="s">
        <v>82</v>
      </c>
      <c r="B69" s="17" t="s">
        <v>83</v>
      </c>
      <c r="C69" s="38"/>
      <c r="D69" s="39"/>
    </row>
    <row r="70" spans="1:4" s="14" customFormat="1" ht="30">
      <c r="A70" s="37" t="s">
        <v>84</v>
      </c>
      <c r="B70" s="17" t="s">
        <v>85</v>
      </c>
      <c r="C70" s="38">
        <v>0</v>
      </c>
      <c r="D70" s="39"/>
    </row>
    <row r="71" spans="1:4" s="14" customFormat="1" ht="45">
      <c r="A71" s="36" t="s">
        <v>86</v>
      </c>
      <c r="B71" s="40" t="s">
        <v>87</v>
      </c>
      <c r="C71" s="41">
        <f>C73+C75+C76+C77+C78+C79+C80+C81+C82+C83</f>
        <v>13989454.800000001</v>
      </c>
      <c r="D71" s="42">
        <f>D73+D75+D76+D77+D78+D79+D80+D81+D82+D83</f>
        <v>16917526</v>
      </c>
    </row>
    <row r="72" spans="1:4" s="14" customFormat="1" ht="30">
      <c r="A72" s="37" t="s">
        <v>65</v>
      </c>
      <c r="B72" s="17" t="s">
        <v>88</v>
      </c>
      <c r="C72" s="38">
        <v>0</v>
      </c>
      <c r="D72" s="39">
        <v>0</v>
      </c>
    </row>
    <row r="73" spans="1:4" s="14" customFormat="1" ht="41.25" customHeight="1">
      <c r="A73" s="37" t="s">
        <v>89</v>
      </c>
      <c r="B73" s="17" t="s">
        <v>90</v>
      </c>
      <c r="C73" s="38">
        <v>12191655</v>
      </c>
      <c r="D73" s="39">
        <v>15050695</v>
      </c>
    </row>
    <row r="74" spans="1:4" s="14" customFormat="1" ht="30">
      <c r="A74" s="37" t="s">
        <v>91</v>
      </c>
      <c r="B74" s="17" t="s">
        <v>92</v>
      </c>
      <c r="C74" s="38"/>
      <c r="D74" s="39"/>
    </row>
    <row r="75" spans="1:4" s="14" customFormat="1" ht="45">
      <c r="A75" s="37" t="s">
        <v>93</v>
      </c>
      <c r="B75" s="17" t="s">
        <v>94</v>
      </c>
      <c r="C75" s="38"/>
      <c r="D75" s="39"/>
    </row>
    <row r="76" spans="1:4" s="14" customFormat="1" ht="30">
      <c r="A76" s="37" t="s">
        <v>95</v>
      </c>
      <c r="B76" s="17" t="s">
        <v>96</v>
      </c>
      <c r="C76" s="38">
        <v>6057</v>
      </c>
      <c r="D76" s="39">
        <v>6057</v>
      </c>
    </row>
    <row r="77" spans="1:4" s="14" customFormat="1" ht="45">
      <c r="A77" s="37" t="s">
        <v>97</v>
      </c>
      <c r="B77" s="17" t="s">
        <v>98</v>
      </c>
      <c r="C77" s="38">
        <v>290647</v>
      </c>
      <c r="D77" s="39">
        <v>334906</v>
      </c>
    </row>
    <row r="78" spans="1:4" s="14" customFormat="1" ht="30">
      <c r="A78" s="37" t="s">
        <v>99</v>
      </c>
      <c r="B78" s="17" t="s">
        <v>100</v>
      </c>
      <c r="C78" s="38">
        <v>60359.8</v>
      </c>
      <c r="D78" s="39">
        <v>84872</v>
      </c>
    </row>
    <row r="79" spans="1:4" s="14" customFormat="1" ht="60">
      <c r="A79" s="37" t="s">
        <v>101</v>
      </c>
      <c r="B79" s="17" t="s">
        <v>102</v>
      </c>
      <c r="C79" s="38"/>
      <c r="D79" s="39"/>
    </row>
    <row r="80" spans="1:4" s="14" customFormat="1" ht="60">
      <c r="A80" s="37" t="s">
        <v>103</v>
      </c>
      <c r="B80" s="17" t="s">
        <v>104</v>
      </c>
      <c r="C80" s="38">
        <v>0</v>
      </c>
      <c r="D80" s="39">
        <v>0</v>
      </c>
    </row>
    <row r="81" spans="1:6" s="14" customFormat="1" ht="30">
      <c r="A81" s="37" t="s">
        <v>105</v>
      </c>
      <c r="B81" s="17" t="s">
        <v>106</v>
      </c>
      <c r="C81" s="38">
        <v>53954</v>
      </c>
      <c r="D81" s="39">
        <v>53954</v>
      </c>
    </row>
    <row r="82" spans="1:6" s="14" customFormat="1" ht="30">
      <c r="A82" s="37" t="s">
        <v>107</v>
      </c>
      <c r="B82" s="17" t="s">
        <v>108</v>
      </c>
      <c r="C82" s="38">
        <v>6972</v>
      </c>
      <c r="D82" s="39">
        <v>7232</v>
      </c>
    </row>
    <row r="83" spans="1:6" s="14" customFormat="1">
      <c r="A83" s="55" t="s">
        <v>109</v>
      </c>
      <c r="B83" s="17"/>
      <c r="C83" s="38">
        <v>1379810</v>
      </c>
      <c r="D83" s="39">
        <v>1379810</v>
      </c>
    </row>
    <row r="84" spans="1:6" s="14" customFormat="1" ht="22.5">
      <c r="A84" s="36" t="s">
        <v>110</v>
      </c>
      <c r="B84" s="40" t="s">
        <v>111</v>
      </c>
      <c r="C84" s="41">
        <f>C85+C86+C87+C88</f>
        <v>22932</v>
      </c>
      <c r="D84" s="42">
        <f>D85+D86+D87+D88</f>
        <v>124082</v>
      </c>
    </row>
    <row r="85" spans="1:6" s="14" customFormat="1" ht="30">
      <c r="A85" s="37" t="s">
        <v>112</v>
      </c>
      <c r="B85" s="17" t="s">
        <v>113</v>
      </c>
      <c r="C85" s="38">
        <v>0</v>
      </c>
      <c r="D85" s="39">
        <v>0</v>
      </c>
    </row>
    <row r="86" spans="1:6" s="14" customFormat="1" ht="30">
      <c r="A86" s="37" t="s">
        <v>114</v>
      </c>
      <c r="B86" s="17" t="s">
        <v>115</v>
      </c>
      <c r="C86" s="38">
        <v>15472</v>
      </c>
      <c r="D86" s="39">
        <v>123386</v>
      </c>
    </row>
    <row r="87" spans="1:6" s="14" customFormat="1" ht="30">
      <c r="A87" s="37" t="s">
        <v>116</v>
      </c>
      <c r="B87" s="17" t="s">
        <v>117</v>
      </c>
      <c r="C87" s="38">
        <v>0</v>
      </c>
      <c r="D87" s="39">
        <v>0</v>
      </c>
    </row>
    <row r="88" spans="1:6" s="14" customFormat="1" ht="30">
      <c r="A88" s="37" t="s">
        <v>118</v>
      </c>
      <c r="B88" s="17" t="s">
        <v>119</v>
      </c>
      <c r="C88" s="38">
        <v>7460</v>
      </c>
      <c r="D88" s="39">
        <v>696</v>
      </c>
    </row>
    <row r="89" spans="1:6" s="14" customFormat="1" ht="30">
      <c r="A89" s="37" t="s">
        <v>120</v>
      </c>
      <c r="B89" s="17" t="s">
        <v>121</v>
      </c>
      <c r="C89" s="38">
        <v>0</v>
      </c>
      <c r="D89" s="39">
        <v>0</v>
      </c>
    </row>
    <row r="90" spans="1:6" s="14" customFormat="1" ht="30">
      <c r="A90" s="37" t="s">
        <v>122</v>
      </c>
      <c r="B90" s="17" t="s">
        <v>123</v>
      </c>
      <c r="C90" s="38">
        <v>0</v>
      </c>
      <c r="D90" s="39"/>
    </row>
    <row r="91" spans="1:6" s="14" customFormat="1" ht="22.5">
      <c r="A91" s="36" t="s">
        <v>124</v>
      </c>
      <c r="B91" s="40" t="s">
        <v>125</v>
      </c>
      <c r="C91" s="32">
        <f>C64+C69+C70+C71+C84+C89+C90</f>
        <v>14529475.5</v>
      </c>
      <c r="D91" s="33">
        <f>D64+D69+D70+D71+D84+D89+D90</f>
        <v>17610485</v>
      </c>
      <c r="F91" s="56"/>
    </row>
    <row r="92" spans="1:6" s="14" customFormat="1" ht="14.25" customHeight="1">
      <c r="A92" s="46" t="s">
        <v>126</v>
      </c>
      <c r="B92" s="57" t="s">
        <v>127</v>
      </c>
      <c r="C92" s="48">
        <f>C61+C91</f>
        <v>17530786.699999999</v>
      </c>
      <c r="D92" s="33">
        <f>D61+D91</f>
        <v>20315697</v>
      </c>
    </row>
    <row r="93" spans="1:6" s="14" customFormat="1">
      <c r="A93" s="49"/>
      <c r="B93" s="58"/>
      <c r="C93" s="34"/>
      <c r="D93" s="35"/>
    </row>
    <row r="94" spans="1:6" s="14" customFormat="1" ht="45">
      <c r="A94" s="13" t="s">
        <v>26</v>
      </c>
      <c r="B94" s="13" t="s">
        <v>27</v>
      </c>
      <c r="C94" s="59" t="s">
        <v>128</v>
      </c>
      <c r="D94" s="60" t="s">
        <v>129</v>
      </c>
    </row>
    <row r="95" spans="1:6" s="14" customFormat="1">
      <c r="A95" s="61"/>
      <c r="B95" s="17" t="s">
        <v>30</v>
      </c>
      <c r="C95" s="62" t="s">
        <v>31</v>
      </c>
      <c r="D95" s="17" t="s">
        <v>32</v>
      </c>
    </row>
    <row r="96" spans="1:6" s="14" customFormat="1" ht="46.5" customHeight="1">
      <c r="A96" s="63" t="s">
        <v>130</v>
      </c>
      <c r="B96" s="63"/>
      <c r="C96" s="63"/>
      <c r="D96" s="63"/>
    </row>
    <row r="97" spans="1:4" s="14" customFormat="1" ht="30">
      <c r="A97" s="37" t="s">
        <v>131</v>
      </c>
      <c r="B97" s="17" t="s">
        <v>132</v>
      </c>
      <c r="C97" s="38">
        <v>825000</v>
      </c>
      <c r="D97" s="39">
        <v>825000</v>
      </c>
    </row>
    <row r="98" spans="1:4" s="14" customFormat="1" ht="30">
      <c r="A98" s="37" t="s">
        <v>133</v>
      </c>
      <c r="B98" s="17" t="s">
        <v>134</v>
      </c>
      <c r="C98" s="24">
        <v>0</v>
      </c>
      <c r="D98" s="25">
        <v>0</v>
      </c>
    </row>
    <row r="99" spans="1:4" s="14" customFormat="1" ht="15.75" customHeight="1">
      <c r="A99" s="22" t="s">
        <v>135</v>
      </c>
      <c r="B99" s="64" t="s">
        <v>136</v>
      </c>
      <c r="C99" s="65">
        <v>8978643</v>
      </c>
      <c r="D99" s="25">
        <v>8978643</v>
      </c>
    </row>
    <row r="100" spans="1:4" s="14" customFormat="1">
      <c r="A100" s="26"/>
      <c r="B100" s="66"/>
      <c r="C100" s="67"/>
      <c r="D100" s="31"/>
    </row>
    <row r="101" spans="1:4" s="14" customFormat="1" ht="30">
      <c r="A101" s="37" t="s">
        <v>137</v>
      </c>
      <c r="B101" s="17" t="s">
        <v>138</v>
      </c>
      <c r="C101" s="30">
        <v>0</v>
      </c>
      <c r="D101" s="31">
        <v>0</v>
      </c>
    </row>
    <row r="102" spans="1:4" s="14" customFormat="1" ht="30">
      <c r="A102" s="37" t="s">
        <v>139</v>
      </c>
      <c r="B102" s="17" t="s">
        <v>140</v>
      </c>
      <c r="C102" s="38">
        <v>3291345</v>
      </c>
      <c r="D102" s="39">
        <v>3506727</v>
      </c>
    </row>
    <row r="103" spans="1:4" s="14" customFormat="1" ht="30">
      <c r="A103" s="37" t="s">
        <v>141</v>
      </c>
      <c r="B103" s="17" t="s">
        <v>142</v>
      </c>
      <c r="C103" s="38">
        <v>0</v>
      </c>
      <c r="D103" s="39">
        <v>0</v>
      </c>
    </row>
    <row r="104" spans="1:4" s="14" customFormat="1" ht="45">
      <c r="A104" s="37" t="s">
        <v>143</v>
      </c>
      <c r="B104" s="17" t="s">
        <v>144</v>
      </c>
      <c r="C104" s="24">
        <v>0</v>
      </c>
      <c r="D104" s="25">
        <v>0</v>
      </c>
    </row>
    <row r="105" spans="1:4" s="14" customFormat="1" ht="15.75" customHeight="1">
      <c r="A105" s="46" t="s">
        <v>145</v>
      </c>
      <c r="B105" s="57" t="s">
        <v>146</v>
      </c>
      <c r="C105" s="48">
        <f>C97+C98+C99+C101+C102+C103+C104</f>
        <v>13094988</v>
      </c>
      <c r="D105" s="33">
        <f>D97+D98+D99+D101+D102+D103+D104</f>
        <v>13310370</v>
      </c>
    </row>
    <row r="106" spans="1:4" s="14" customFormat="1">
      <c r="A106" s="49"/>
      <c r="B106" s="58"/>
      <c r="C106" s="34"/>
      <c r="D106" s="35"/>
    </row>
    <row r="107" spans="1:4" s="14" customFormat="1">
      <c r="A107" s="68" t="s">
        <v>147</v>
      </c>
      <c r="B107" s="68"/>
      <c r="C107" s="69"/>
      <c r="D107" s="69"/>
    </row>
    <row r="108" spans="1:4" s="14" customFormat="1" ht="51">
      <c r="A108" s="70" t="s">
        <v>148</v>
      </c>
      <c r="B108" s="71" t="s">
        <v>149</v>
      </c>
      <c r="C108" s="41">
        <f>C111+C112+C113+C114+C115+C116+C117+C118+C119+C120</f>
        <v>579282</v>
      </c>
      <c r="D108" s="42">
        <f>+D111+D112+D113+D114+D115+D116+D117+D118+D119+D120</f>
        <v>454282</v>
      </c>
    </row>
    <row r="109" spans="1:4" s="14" customFormat="1" ht="60">
      <c r="A109" s="37" t="s">
        <v>150</v>
      </c>
      <c r="B109" s="17" t="s">
        <v>151</v>
      </c>
      <c r="C109" s="38">
        <v>579282</v>
      </c>
      <c r="D109" s="39">
        <v>454282</v>
      </c>
    </row>
    <row r="110" spans="1:4" s="14" customFormat="1" ht="28.5" customHeight="1">
      <c r="A110" s="37" t="s">
        <v>152</v>
      </c>
      <c r="B110" s="17" t="s">
        <v>153</v>
      </c>
      <c r="C110" s="38">
        <v>0</v>
      </c>
      <c r="D110" s="39">
        <v>0</v>
      </c>
    </row>
    <row r="111" spans="1:4" s="14" customFormat="1" ht="60">
      <c r="A111" s="37" t="s">
        <v>154</v>
      </c>
      <c r="B111" s="17" t="s">
        <v>155</v>
      </c>
      <c r="C111" s="38">
        <v>0</v>
      </c>
      <c r="D111" s="39">
        <v>0</v>
      </c>
    </row>
    <row r="112" spans="1:4" s="14" customFormat="1" ht="45">
      <c r="A112" s="37" t="s">
        <v>156</v>
      </c>
      <c r="B112" s="17" t="s">
        <v>157</v>
      </c>
      <c r="C112" s="38">
        <v>0</v>
      </c>
      <c r="D112" s="39">
        <v>0</v>
      </c>
    </row>
    <row r="113" spans="1:4" s="14" customFormat="1" ht="39.75" customHeight="1">
      <c r="A113" s="37" t="s">
        <v>158</v>
      </c>
      <c r="B113" s="17" t="s">
        <v>159</v>
      </c>
      <c r="C113" s="38">
        <v>0</v>
      </c>
      <c r="D113" s="39">
        <v>0</v>
      </c>
    </row>
    <row r="114" spans="1:4" s="14" customFormat="1" ht="30">
      <c r="A114" s="37" t="s">
        <v>160</v>
      </c>
      <c r="B114" s="17" t="s">
        <v>161</v>
      </c>
      <c r="C114" s="38">
        <v>0</v>
      </c>
      <c r="D114" s="39">
        <v>0</v>
      </c>
    </row>
    <row r="115" spans="1:4" s="14" customFormat="1" ht="60">
      <c r="A115" s="37" t="s">
        <v>162</v>
      </c>
      <c r="B115" s="17" t="s">
        <v>163</v>
      </c>
      <c r="C115" s="38">
        <v>0</v>
      </c>
      <c r="D115" s="39">
        <v>0</v>
      </c>
    </row>
    <row r="116" spans="1:4" s="14" customFormat="1" ht="60">
      <c r="A116" s="37" t="s">
        <v>164</v>
      </c>
      <c r="B116" s="17" t="s">
        <v>165</v>
      </c>
      <c r="C116" s="38">
        <v>0</v>
      </c>
      <c r="D116" s="39">
        <v>0</v>
      </c>
    </row>
    <row r="117" spans="1:4" s="14" customFormat="1" ht="30">
      <c r="A117" s="37" t="s">
        <v>166</v>
      </c>
      <c r="B117" s="17" t="s">
        <v>167</v>
      </c>
      <c r="C117" s="38">
        <v>0</v>
      </c>
      <c r="D117" s="39">
        <v>0</v>
      </c>
    </row>
    <row r="118" spans="1:4" s="14" customFormat="1" ht="30">
      <c r="A118" s="37" t="s">
        <v>168</v>
      </c>
      <c r="B118" s="17" t="s">
        <v>169</v>
      </c>
      <c r="C118" s="38">
        <v>579282</v>
      </c>
      <c r="D118" s="39">
        <v>454282</v>
      </c>
    </row>
    <row r="119" spans="1:4" s="14" customFormat="1" ht="30">
      <c r="A119" s="37" t="s">
        <v>170</v>
      </c>
      <c r="B119" s="17" t="s">
        <v>171</v>
      </c>
      <c r="C119" s="38">
        <v>0</v>
      </c>
      <c r="D119" s="39">
        <v>0</v>
      </c>
    </row>
    <row r="120" spans="1:4" s="14" customFormat="1" ht="30">
      <c r="A120" s="72" t="s">
        <v>172</v>
      </c>
      <c r="B120" s="17" t="s">
        <v>173</v>
      </c>
      <c r="C120" s="38">
        <v>0</v>
      </c>
      <c r="D120" s="39">
        <v>0</v>
      </c>
    </row>
    <row r="121" spans="1:4" s="14" customFormat="1" ht="45">
      <c r="A121" s="73" t="s">
        <v>174</v>
      </c>
      <c r="B121" s="40" t="s">
        <v>175</v>
      </c>
      <c r="C121" s="41">
        <f>C124+C127+C128+C129+C130+C131+C132+C133+C134+C135+C136+C137+C138+C139+C126</f>
        <v>3856517.5</v>
      </c>
      <c r="D121" s="42">
        <f>D124+D127+D128+D129+D130+D131+D132+D133+D134+D135+D136+D137+D138+D139+D126</f>
        <v>6551045</v>
      </c>
    </row>
    <row r="122" spans="1:4" s="14" customFormat="1" ht="60">
      <c r="A122" s="72" t="s">
        <v>176</v>
      </c>
      <c r="B122" s="17" t="s">
        <v>177</v>
      </c>
      <c r="C122" s="38">
        <v>3856517.5</v>
      </c>
      <c r="D122" s="39">
        <v>6551045</v>
      </c>
    </row>
    <row r="123" spans="1:4" s="14" customFormat="1" ht="30">
      <c r="A123" s="72" t="s">
        <v>178</v>
      </c>
      <c r="B123" s="17" t="s">
        <v>179</v>
      </c>
      <c r="C123" s="38">
        <v>0</v>
      </c>
      <c r="D123" s="39">
        <v>0</v>
      </c>
    </row>
    <row r="124" spans="1:4" s="14" customFormat="1" ht="30">
      <c r="A124" s="72" t="s">
        <v>180</v>
      </c>
      <c r="B124" s="17" t="s">
        <v>181</v>
      </c>
      <c r="C124" s="38">
        <v>1972471</v>
      </c>
      <c r="D124" s="39">
        <v>4240449</v>
      </c>
    </row>
    <row r="125" spans="1:4" s="14" customFormat="1" ht="30">
      <c r="A125" s="72" t="s">
        <v>182</v>
      </c>
      <c r="B125" s="17" t="s">
        <v>183</v>
      </c>
      <c r="C125" s="38">
        <v>0</v>
      </c>
      <c r="D125" s="39">
        <v>0</v>
      </c>
    </row>
    <row r="126" spans="1:4" s="14" customFormat="1" ht="45">
      <c r="A126" s="72" t="s">
        <v>184</v>
      </c>
      <c r="B126" s="17" t="s">
        <v>185</v>
      </c>
      <c r="C126" s="38">
        <v>0</v>
      </c>
      <c r="D126" s="39">
        <v>0</v>
      </c>
    </row>
    <row r="127" spans="1:4" s="14" customFormat="1" ht="30">
      <c r="A127" s="72" t="s">
        <v>186</v>
      </c>
      <c r="B127" s="17" t="s">
        <v>187</v>
      </c>
      <c r="C127" s="38">
        <v>0</v>
      </c>
      <c r="D127" s="39">
        <v>0</v>
      </c>
    </row>
    <row r="128" spans="1:4" s="14" customFormat="1" ht="60">
      <c r="A128" s="74" t="s">
        <v>188</v>
      </c>
      <c r="B128" s="17" t="s">
        <v>189</v>
      </c>
      <c r="C128" s="38">
        <v>0</v>
      </c>
      <c r="D128" s="39">
        <v>0</v>
      </c>
    </row>
    <row r="129" spans="1:4" s="14" customFormat="1" ht="60">
      <c r="A129" s="72" t="s">
        <v>190</v>
      </c>
      <c r="B129" s="17" t="s">
        <v>191</v>
      </c>
      <c r="C129" s="38">
        <v>0</v>
      </c>
      <c r="D129" s="39">
        <v>0</v>
      </c>
    </row>
    <row r="130" spans="1:4" s="14" customFormat="1" ht="30">
      <c r="A130" s="72" t="s">
        <v>192</v>
      </c>
      <c r="B130" s="17" t="s">
        <v>193</v>
      </c>
      <c r="C130" s="38">
        <v>143337</v>
      </c>
      <c r="D130" s="39">
        <v>143337</v>
      </c>
    </row>
    <row r="131" spans="1:4" s="14" customFormat="1" ht="30">
      <c r="A131" s="72" t="s">
        <v>194</v>
      </c>
      <c r="B131" s="17" t="s">
        <v>195</v>
      </c>
      <c r="C131" s="38">
        <v>406948.5</v>
      </c>
      <c r="D131" s="39">
        <v>566343</v>
      </c>
    </row>
    <row r="132" spans="1:4" s="14" customFormat="1" ht="30">
      <c r="A132" s="72" t="s">
        <v>196</v>
      </c>
      <c r="B132" s="17" t="s">
        <v>197</v>
      </c>
      <c r="C132" s="38">
        <v>131013</v>
      </c>
      <c r="D132" s="39">
        <v>274890</v>
      </c>
    </row>
    <row r="133" spans="1:4" s="14" customFormat="1" ht="60">
      <c r="A133" s="72" t="s">
        <v>198</v>
      </c>
      <c r="B133" s="17" t="s">
        <v>199</v>
      </c>
      <c r="C133" s="38"/>
      <c r="D133" s="39"/>
    </row>
    <row r="134" spans="1:4" s="14" customFormat="1" ht="30">
      <c r="A134" s="72" t="s">
        <v>200</v>
      </c>
      <c r="B134" s="17" t="s">
        <v>201</v>
      </c>
      <c r="C134" s="38">
        <v>175178</v>
      </c>
      <c r="D134" s="39">
        <v>175118</v>
      </c>
    </row>
    <row r="135" spans="1:4" s="14" customFormat="1" ht="30">
      <c r="A135" s="72" t="s">
        <v>202</v>
      </c>
      <c r="B135" s="17" t="s">
        <v>203</v>
      </c>
      <c r="C135" s="38">
        <v>728707</v>
      </c>
      <c r="D135" s="39">
        <v>866748</v>
      </c>
    </row>
    <row r="136" spans="1:4" s="14" customFormat="1" ht="30">
      <c r="A136" s="72" t="s">
        <v>204</v>
      </c>
      <c r="B136" s="17" t="s">
        <v>205</v>
      </c>
      <c r="C136" s="38">
        <v>0</v>
      </c>
      <c r="D136" s="39">
        <v>0</v>
      </c>
    </row>
    <row r="137" spans="1:4" s="14" customFormat="1" ht="30">
      <c r="A137" s="72" t="s">
        <v>206</v>
      </c>
      <c r="B137" s="17" t="s">
        <v>207</v>
      </c>
      <c r="C137" s="38">
        <v>0</v>
      </c>
      <c r="D137" s="39">
        <v>0</v>
      </c>
    </row>
    <row r="138" spans="1:4" s="14" customFormat="1" ht="30">
      <c r="A138" s="72" t="s">
        <v>208</v>
      </c>
      <c r="B138" s="17" t="s">
        <v>209</v>
      </c>
      <c r="C138" s="38">
        <v>0</v>
      </c>
      <c r="D138" s="39">
        <v>0</v>
      </c>
    </row>
    <row r="139" spans="1:4" s="14" customFormat="1" ht="30">
      <c r="A139" s="72" t="s">
        <v>210</v>
      </c>
      <c r="B139" s="17" t="s">
        <v>211</v>
      </c>
      <c r="C139" s="38">
        <v>298863</v>
      </c>
      <c r="D139" s="39">
        <v>284160</v>
      </c>
    </row>
    <row r="140" spans="1:4" s="14" customFormat="1" ht="22.5">
      <c r="A140" s="73" t="s">
        <v>212</v>
      </c>
      <c r="B140" s="40" t="s">
        <v>213</v>
      </c>
      <c r="C140" s="32">
        <f>C108+C121</f>
        <v>4435799.5</v>
      </c>
      <c r="D140" s="33">
        <f>D108+D121</f>
        <v>7005327</v>
      </c>
    </row>
    <row r="141" spans="1:4" s="14" customFormat="1" ht="17.25" customHeight="1">
      <c r="A141" s="75" t="s">
        <v>214</v>
      </c>
      <c r="B141" s="57" t="s">
        <v>215</v>
      </c>
      <c r="C141" s="32">
        <f>C105+C140</f>
        <v>17530787.5</v>
      </c>
      <c r="D141" s="33">
        <f>D105+D140</f>
        <v>20315697</v>
      </c>
    </row>
    <row r="142" spans="1:4" s="14" customFormat="1">
      <c r="A142" s="76"/>
      <c r="B142" s="58"/>
      <c r="C142" s="77"/>
      <c r="D142" s="35"/>
    </row>
    <row r="143" spans="1:4" s="14" customFormat="1" ht="38.25" customHeight="1">
      <c r="A143" s="78" t="s">
        <v>216</v>
      </c>
      <c r="B143" s="78"/>
      <c r="C143" s="78"/>
      <c r="D143" s="78"/>
    </row>
    <row r="144" spans="1:4" ht="45">
      <c r="A144" s="72" t="s">
        <v>217</v>
      </c>
      <c r="B144" s="17" t="s">
        <v>218</v>
      </c>
      <c r="C144" s="39">
        <v>0</v>
      </c>
      <c r="D144" s="39">
        <v>0</v>
      </c>
    </row>
    <row r="145" spans="1:4" ht="60">
      <c r="A145" s="72" t="s">
        <v>219</v>
      </c>
      <c r="B145" s="17" t="s">
        <v>220</v>
      </c>
      <c r="C145" s="39">
        <v>0</v>
      </c>
      <c r="D145" s="39">
        <v>0</v>
      </c>
    </row>
    <row r="146" spans="1:4" ht="30">
      <c r="A146" s="72" t="s">
        <v>221</v>
      </c>
      <c r="B146" s="17" t="s">
        <v>222</v>
      </c>
      <c r="C146" s="39">
        <v>0</v>
      </c>
      <c r="D146" s="39">
        <v>0</v>
      </c>
    </row>
    <row r="147" spans="1:4" ht="30">
      <c r="A147" s="72" t="s">
        <v>223</v>
      </c>
      <c r="B147" s="17" t="s">
        <v>224</v>
      </c>
      <c r="C147" s="39">
        <v>0</v>
      </c>
      <c r="D147" s="39">
        <v>0</v>
      </c>
    </row>
    <row r="148" spans="1:4" ht="30">
      <c r="A148" s="72" t="s">
        <v>225</v>
      </c>
      <c r="B148" s="17" t="s">
        <v>226</v>
      </c>
      <c r="C148" s="39">
        <v>0</v>
      </c>
      <c r="D148" s="39">
        <v>0</v>
      </c>
    </row>
    <row r="149" spans="1:4" ht="30">
      <c r="A149" s="72" t="s">
        <v>227</v>
      </c>
      <c r="B149" s="17" t="s">
        <v>228</v>
      </c>
      <c r="C149" s="39">
        <v>0</v>
      </c>
      <c r="D149" s="39">
        <v>0</v>
      </c>
    </row>
    <row r="150" spans="1:4" ht="60">
      <c r="A150" s="72" t="s">
        <v>229</v>
      </c>
      <c r="B150" s="17" t="s">
        <v>230</v>
      </c>
      <c r="C150" s="39">
        <v>0</v>
      </c>
      <c r="D150" s="39">
        <v>0</v>
      </c>
    </row>
    <row r="151" spans="1:4" ht="30">
      <c r="A151" s="72" t="s">
        <v>231</v>
      </c>
      <c r="B151" s="17" t="s">
        <v>232</v>
      </c>
      <c r="C151" s="39">
        <v>0</v>
      </c>
      <c r="D151" s="39">
        <v>0</v>
      </c>
    </row>
    <row r="152" spans="1:4" ht="30">
      <c r="A152" s="72" t="s">
        <v>233</v>
      </c>
      <c r="B152" s="17" t="s">
        <v>234</v>
      </c>
      <c r="C152" s="39">
        <v>0</v>
      </c>
      <c r="D152" s="39">
        <v>0</v>
      </c>
    </row>
    <row r="153" spans="1:4" ht="60">
      <c r="A153" s="72" t="s">
        <v>235</v>
      </c>
      <c r="B153" s="17" t="s">
        <v>236</v>
      </c>
      <c r="C153" s="39">
        <v>0</v>
      </c>
      <c r="D153" s="39">
        <v>0</v>
      </c>
    </row>
    <row r="154" spans="1:4" ht="30">
      <c r="A154" s="72" t="s">
        <v>237</v>
      </c>
      <c r="B154" s="17" t="s">
        <v>238</v>
      </c>
      <c r="C154" s="39">
        <v>0</v>
      </c>
      <c r="D154" s="39">
        <v>0</v>
      </c>
    </row>
    <row r="155" spans="1:4" ht="60">
      <c r="A155" s="72" t="s">
        <v>239</v>
      </c>
      <c r="B155" s="17" t="s">
        <v>240</v>
      </c>
      <c r="C155" s="39">
        <v>0</v>
      </c>
      <c r="D155" s="39">
        <v>0</v>
      </c>
    </row>
    <row r="156" spans="1:4" ht="30">
      <c r="A156" s="72" t="s">
        <v>241</v>
      </c>
      <c r="B156" s="17" t="s">
        <v>242</v>
      </c>
      <c r="C156" s="39">
        <v>0</v>
      </c>
      <c r="D156" s="39">
        <v>0</v>
      </c>
    </row>
    <row r="157" spans="1:4" ht="45">
      <c r="A157" s="72" t="s">
        <v>243</v>
      </c>
      <c r="B157" s="17" t="s">
        <v>244</v>
      </c>
      <c r="C157" s="39">
        <v>0</v>
      </c>
      <c r="D157" s="39">
        <v>0</v>
      </c>
    </row>
    <row r="158" spans="1:4">
      <c r="A158" s="2"/>
      <c r="B158" s="2"/>
      <c r="C158" s="2"/>
    </row>
    <row r="159" spans="1:4">
      <c r="A159" s="2"/>
      <c r="B159" s="2"/>
      <c r="C159" s="2"/>
    </row>
    <row r="160" spans="1:4">
      <c r="A160" s="2"/>
      <c r="B160" s="2"/>
      <c r="C160" s="2"/>
    </row>
    <row r="161" spans="1:3">
      <c r="A161" s="2"/>
      <c r="B161" s="2"/>
      <c r="C161" s="2"/>
    </row>
    <row r="162" spans="1:3">
      <c r="A162" s="2"/>
      <c r="B162" s="2"/>
      <c r="C162" s="2"/>
    </row>
    <row r="163" spans="1:3">
      <c r="A163" s="2"/>
      <c r="B163" s="2"/>
      <c r="C163" s="2"/>
    </row>
    <row r="164" spans="1:3">
      <c r="A164" s="2"/>
      <c r="B164" s="2"/>
      <c r="C164" s="2"/>
    </row>
    <row r="165" spans="1:3">
      <c r="A165" s="2"/>
      <c r="B165" s="2"/>
      <c r="C165" s="2"/>
    </row>
    <row r="166" spans="1:3">
      <c r="A166" s="2"/>
      <c r="B166" s="2"/>
      <c r="C166" s="2"/>
    </row>
    <row r="167" spans="1:3">
      <c r="A167" s="2"/>
      <c r="B167" s="2"/>
      <c r="C167" s="2"/>
    </row>
    <row r="168" spans="1:3">
      <c r="A168" s="2"/>
      <c r="B168" s="2"/>
      <c r="C168" s="2"/>
    </row>
    <row r="169" spans="1:3">
      <c r="A169" s="2"/>
      <c r="B169" s="2"/>
      <c r="C169" s="2"/>
    </row>
    <row r="170" spans="1:3">
      <c r="A170" s="2"/>
      <c r="B170" s="2"/>
      <c r="C170" s="2"/>
    </row>
  </sheetData>
  <mergeCells count="23">
    <mergeCell ref="A107:D107"/>
    <mergeCell ref="A141:A142"/>
    <mergeCell ref="B141:B142"/>
    <mergeCell ref="A143:D143"/>
    <mergeCell ref="A92:A93"/>
    <mergeCell ref="B92:B93"/>
    <mergeCell ref="A96:D96"/>
    <mergeCell ref="A99:A100"/>
    <mergeCell ref="B99:B100"/>
    <mergeCell ref="A105:A106"/>
    <mergeCell ref="B105:B106"/>
    <mergeCell ref="A43:A44"/>
    <mergeCell ref="B43:B44"/>
    <mergeCell ref="A56:A57"/>
    <mergeCell ref="B56:B57"/>
    <mergeCell ref="A61:A62"/>
    <mergeCell ref="B61:B62"/>
    <mergeCell ref="B1:D1"/>
    <mergeCell ref="A37:D37"/>
    <mergeCell ref="A39:A40"/>
    <mergeCell ref="B39:B40"/>
    <mergeCell ref="A41:A42"/>
    <mergeCell ref="B41:B42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2022-07-26T04:46:22Z</dcterms:modified>
</cp:coreProperties>
</file>