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3" i="1"/>
  <c r="H23" s="1"/>
  <c r="D23"/>
  <c r="H22"/>
  <c r="H21"/>
  <c r="F20"/>
  <c r="G20" s="1"/>
  <c r="E20"/>
  <c r="D20"/>
  <c r="H19"/>
  <c r="G19"/>
  <c r="H18"/>
  <c r="G18"/>
  <c r="F17"/>
  <c r="G17" s="1"/>
  <c r="E17"/>
  <c r="D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20" l="1"/>
  <c r="H17"/>
</calcChain>
</file>

<file path=xl/sharedStrings.xml><?xml version="1.0" encoding="utf-8"?>
<sst xmlns="http://schemas.openxmlformats.org/spreadsheetml/2006/main" count="66" uniqueCount="48">
  <si>
    <t>А Н А Л И З</t>
  </si>
  <si>
    <t>технико-экономических показателей использования транспортных услуг</t>
  </si>
  <si>
    <t>АО "Бухоронефтгазавтонакл " за I квартал 2022 г.</t>
  </si>
  <si>
    <t>№</t>
  </si>
  <si>
    <t>Наименование показателей</t>
  </si>
  <si>
    <t>Един.  изм.</t>
  </si>
  <si>
    <t>I квартал 2021 г.</t>
  </si>
  <si>
    <t>I квартал 2022 г.</t>
  </si>
  <si>
    <t>Темпы % соотн.           к 2020 г.</t>
  </si>
  <si>
    <t>План</t>
  </si>
  <si>
    <t>Факт</t>
  </si>
  <si>
    <t>%</t>
  </si>
  <si>
    <t>Объём машино-часов (часы в наряде)</t>
  </si>
  <si>
    <t>тыс.час</t>
  </si>
  <si>
    <t>Коэфф.технич. готовн.</t>
  </si>
  <si>
    <t>Коэфф. исполь. парка</t>
  </si>
  <si>
    <t>Среднесуточный пробег</t>
  </si>
  <si>
    <t>км</t>
  </si>
  <si>
    <t>Среднесуточ. продолж.раб.дня авто/маш</t>
  </si>
  <si>
    <t>часы</t>
  </si>
  <si>
    <t>Объём реализации</t>
  </si>
  <si>
    <t>млн.сум</t>
  </si>
  <si>
    <t>стр.010</t>
  </si>
  <si>
    <t>ф2</t>
  </si>
  <si>
    <t>Объём затрат</t>
  </si>
  <si>
    <t>стр,020</t>
  </si>
  <si>
    <t>Балансовая прибыль</t>
  </si>
  <si>
    <t xml:space="preserve">стр.240 </t>
  </si>
  <si>
    <t>Чистая прибыль</t>
  </si>
  <si>
    <t>Рентабельность</t>
  </si>
  <si>
    <t>Численность</t>
  </si>
  <si>
    <t>чел</t>
  </si>
  <si>
    <t>Фонд зарплаты</t>
  </si>
  <si>
    <t>Среднемесячная зарплата</t>
  </si>
  <si>
    <t>сум</t>
  </si>
  <si>
    <t>Дебиторская задолженность</t>
  </si>
  <si>
    <t>х</t>
  </si>
  <si>
    <t>стр. 210</t>
  </si>
  <si>
    <t>ф1</t>
  </si>
  <si>
    <t>Кредиторская задолженность</t>
  </si>
  <si>
    <t>стр. 770</t>
  </si>
  <si>
    <t>Коэфф.платеж.способ.</t>
  </si>
  <si>
    <t>Председатель правления  АО "БНГАН" : -</t>
  </si>
  <si>
    <t>Саидов Х.Т.</t>
  </si>
  <si>
    <t>И.о. Главного бухгалтера: -</t>
  </si>
  <si>
    <t>Нарзуллаев К.К.</t>
  </si>
  <si>
    <t>Вед.спец. Э и ЗП: -</t>
  </si>
  <si>
    <t>Лештаева С.Ю.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</si>
</sst>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color indexed="8"/>
      <name val="Arial Cyr"/>
      <family val="2"/>
      <charset val="204"/>
    </font>
    <font>
      <sz val="11"/>
      <color indexed="8"/>
      <name val="Arial Cyr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4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3" fontId="6" fillId="0" borderId="0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9" fillId="0" borderId="0" xfId="1" applyFont="1"/>
    <xf numFmtId="3" fontId="4" fillId="0" borderId="0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Fill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Fill="1"/>
    <xf numFmtId="0" fontId="0" fillId="0" borderId="0" xfId="0" applyAlignment="1">
      <alignment horizontal="center"/>
    </xf>
    <xf numFmtId="0" fontId="9" fillId="0" borderId="0" xfId="0" applyFont="1" applyFill="1"/>
  </cellXfs>
  <cellStyles count="2">
    <cellStyle name="Обычный" xfId="0" builtinId="0"/>
    <cellStyle name="Обычный_Финплан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0"/>
  <sheetViews>
    <sheetView tabSelected="1" workbookViewId="0">
      <selection activeCell="C10" sqref="C10"/>
    </sheetView>
  </sheetViews>
  <sheetFormatPr defaultRowHeight="15"/>
  <cols>
    <col min="1" max="1" width="3.5703125" style="71" customWidth="1"/>
    <col min="2" max="2" width="41.28515625" customWidth="1"/>
    <col min="3" max="3" width="9.85546875" customWidth="1"/>
    <col min="4" max="4" width="11" style="72" customWidth="1"/>
    <col min="5" max="5" width="10.85546875" style="72" customWidth="1"/>
    <col min="6" max="6" width="11" style="72" customWidth="1"/>
    <col min="7" max="7" width="7" customWidth="1"/>
    <col min="8" max="8" width="9.5703125" customWidth="1"/>
    <col min="15" max="15" width="11.140625" customWidth="1"/>
    <col min="16" max="16" width="10.140625" customWidth="1"/>
    <col min="17" max="17" width="9.85546875" customWidth="1"/>
    <col min="257" max="257" width="3.5703125" customWidth="1"/>
    <col min="258" max="258" width="41.28515625" customWidth="1"/>
    <col min="259" max="259" width="9.85546875" customWidth="1"/>
    <col min="260" max="260" width="11" customWidth="1"/>
    <col min="261" max="261" width="10.85546875" customWidth="1"/>
    <col min="262" max="262" width="11" customWidth="1"/>
    <col min="263" max="263" width="7" customWidth="1"/>
    <col min="264" max="264" width="9.5703125" customWidth="1"/>
    <col min="271" max="271" width="11.140625" customWidth="1"/>
    <col min="272" max="272" width="10.140625" customWidth="1"/>
    <col min="273" max="273" width="9.85546875" customWidth="1"/>
    <col min="513" max="513" width="3.5703125" customWidth="1"/>
    <col min="514" max="514" width="41.28515625" customWidth="1"/>
    <col min="515" max="515" width="9.85546875" customWidth="1"/>
    <col min="516" max="516" width="11" customWidth="1"/>
    <col min="517" max="517" width="10.85546875" customWidth="1"/>
    <col min="518" max="518" width="11" customWidth="1"/>
    <col min="519" max="519" width="7" customWidth="1"/>
    <col min="520" max="520" width="9.5703125" customWidth="1"/>
    <col min="527" max="527" width="11.140625" customWidth="1"/>
    <col min="528" max="528" width="10.140625" customWidth="1"/>
    <col min="529" max="529" width="9.85546875" customWidth="1"/>
    <col min="769" max="769" width="3.5703125" customWidth="1"/>
    <col min="770" max="770" width="41.28515625" customWidth="1"/>
    <col min="771" max="771" width="9.85546875" customWidth="1"/>
    <col min="772" max="772" width="11" customWidth="1"/>
    <col min="773" max="773" width="10.85546875" customWidth="1"/>
    <col min="774" max="774" width="11" customWidth="1"/>
    <col min="775" max="775" width="7" customWidth="1"/>
    <col min="776" max="776" width="9.5703125" customWidth="1"/>
    <col min="783" max="783" width="11.140625" customWidth="1"/>
    <col min="784" max="784" width="10.140625" customWidth="1"/>
    <col min="785" max="785" width="9.85546875" customWidth="1"/>
    <col min="1025" max="1025" width="3.5703125" customWidth="1"/>
    <col min="1026" max="1026" width="41.28515625" customWidth="1"/>
    <col min="1027" max="1027" width="9.85546875" customWidth="1"/>
    <col min="1028" max="1028" width="11" customWidth="1"/>
    <col min="1029" max="1029" width="10.85546875" customWidth="1"/>
    <col min="1030" max="1030" width="11" customWidth="1"/>
    <col min="1031" max="1031" width="7" customWidth="1"/>
    <col min="1032" max="1032" width="9.5703125" customWidth="1"/>
    <col min="1039" max="1039" width="11.140625" customWidth="1"/>
    <col min="1040" max="1040" width="10.140625" customWidth="1"/>
    <col min="1041" max="1041" width="9.85546875" customWidth="1"/>
    <col min="1281" max="1281" width="3.5703125" customWidth="1"/>
    <col min="1282" max="1282" width="41.28515625" customWidth="1"/>
    <col min="1283" max="1283" width="9.85546875" customWidth="1"/>
    <col min="1284" max="1284" width="11" customWidth="1"/>
    <col min="1285" max="1285" width="10.85546875" customWidth="1"/>
    <col min="1286" max="1286" width="11" customWidth="1"/>
    <col min="1287" max="1287" width="7" customWidth="1"/>
    <col min="1288" max="1288" width="9.5703125" customWidth="1"/>
    <col min="1295" max="1295" width="11.140625" customWidth="1"/>
    <col min="1296" max="1296" width="10.140625" customWidth="1"/>
    <col min="1297" max="1297" width="9.85546875" customWidth="1"/>
    <col min="1537" max="1537" width="3.5703125" customWidth="1"/>
    <col min="1538" max="1538" width="41.28515625" customWidth="1"/>
    <col min="1539" max="1539" width="9.85546875" customWidth="1"/>
    <col min="1540" max="1540" width="11" customWidth="1"/>
    <col min="1541" max="1541" width="10.85546875" customWidth="1"/>
    <col min="1542" max="1542" width="11" customWidth="1"/>
    <col min="1543" max="1543" width="7" customWidth="1"/>
    <col min="1544" max="1544" width="9.5703125" customWidth="1"/>
    <col min="1551" max="1551" width="11.140625" customWidth="1"/>
    <col min="1552" max="1552" width="10.140625" customWidth="1"/>
    <col min="1553" max="1553" width="9.85546875" customWidth="1"/>
    <col min="1793" max="1793" width="3.5703125" customWidth="1"/>
    <col min="1794" max="1794" width="41.28515625" customWidth="1"/>
    <col min="1795" max="1795" width="9.85546875" customWidth="1"/>
    <col min="1796" max="1796" width="11" customWidth="1"/>
    <col min="1797" max="1797" width="10.85546875" customWidth="1"/>
    <col min="1798" max="1798" width="11" customWidth="1"/>
    <col min="1799" max="1799" width="7" customWidth="1"/>
    <col min="1800" max="1800" width="9.5703125" customWidth="1"/>
    <col min="1807" max="1807" width="11.140625" customWidth="1"/>
    <col min="1808" max="1808" width="10.140625" customWidth="1"/>
    <col min="1809" max="1809" width="9.85546875" customWidth="1"/>
    <col min="2049" max="2049" width="3.5703125" customWidth="1"/>
    <col min="2050" max="2050" width="41.28515625" customWidth="1"/>
    <col min="2051" max="2051" width="9.85546875" customWidth="1"/>
    <col min="2052" max="2052" width="11" customWidth="1"/>
    <col min="2053" max="2053" width="10.85546875" customWidth="1"/>
    <col min="2054" max="2054" width="11" customWidth="1"/>
    <col min="2055" max="2055" width="7" customWidth="1"/>
    <col min="2056" max="2056" width="9.5703125" customWidth="1"/>
    <col min="2063" max="2063" width="11.140625" customWidth="1"/>
    <col min="2064" max="2064" width="10.140625" customWidth="1"/>
    <col min="2065" max="2065" width="9.85546875" customWidth="1"/>
    <col min="2305" max="2305" width="3.5703125" customWidth="1"/>
    <col min="2306" max="2306" width="41.28515625" customWidth="1"/>
    <col min="2307" max="2307" width="9.85546875" customWidth="1"/>
    <col min="2308" max="2308" width="11" customWidth="1"/>
    <col min="2309" max="2309" width="10.85546875" customWidth="1"/>
    <col min="2310" max="2310" width="11" customWidth="1"/>
    <col min="2311" max="2311" width="7" customWidth="1"/>
    <col min="2312" max="2312" width="9.5703125" customWidth="1"/>
    <col min="2319" max="2319" width="11.140625" customWidth="1"/>
    <col min="2320" max="2320" width="10.140625" customWidth="1"/>
    <col min="2321" max="2321" width="9.85546875" customWidth="1"/>
    <col min="2561" max="2561" width="3.5703125" customWidth="1"/>
    <col min="2562" max="2562" width="41.28515625" customWidth="1"/>
    <col min="2563" max="2563" width="9.85546875" customWidth="1"/>
    <col min="2564" max="2564" width="11" customWidth="1"/>
    <col min="2565" max="2565" width="10.85546875" customWidth="1"/>
    <col min="2566" max="2566" width="11" customWidth="1"/>
    <col min="2567" max="2567" width="7" customWidth="1"/>
    <col min="2568" max="2568" width="9.5703125" customWidth="1"/>
    <col min="2575" max="2575" width="11.140625" customWidth="1"/>
    <col min="2576" max="2576" width="10.140625" customWidth="1"/>
    <col min="2577" max="2577" width="9.85546875" customWidth="1"/>
    <col min="2817" max="2817" width="3.5703125" customWidth="1"/>
    <col min="2818" max="2818" width="41.28515625" customWidth="1"/>
    <col min="2819" max="2819" width="9.85546875" customWidth="1"/>
    <col min="2820" max="2820" width="11" customWidth="1"/>
    <col min="2821" max="2821" width="10.85546875" customWidth="1"/>
    <col min="2822" max="2822" width="11" customWidth="1"/>
    <col min="2823" max="2823" width="7" customWidth="1"/>
    <col min="2824" max="2824" width="9.5703125" customWidth="1"/>
    <col min="2831" max="2831" width="11.140625" customWidth="1"/>
    <col min="2832" max="2832" width="10.140625" customWidth="1"/>
    <col min="2833" max="2833" width="9.85546875" customWidth="1"/>
    <col min="3073" max="3073" width="3.5703125" customWidth="1"/>
    <col min="3074" max="3074" width="41.28515625" customWidth="1"/>
    <col min="3075" max="3075" width="9.85546875" customWidth="1"/>
    <col min="3076" max="3076" width="11" customWidth="1"/>
    <col min="3077" max="3077" width="10.85546875" customWidth="1"/>
    <col min="3078" max="3078" width="11" customWidth="1"/>
    <col min="3079" max="3079" width="7" customWidth="1"/>
    <col min="3080" max="3080" width="9.5703125" customWidth="1"/>
    <col min="3087" max="3087" width="11.140625" customWidth="1"/>
    <col min="3088" max="3088" width="10.140625" customWidth="1"/>
    <col min="3089" max="3089" width="9.85546875" customWidth="1"/>
    <col min="3329" max="3329" width="3.5703125" customWidth="1"/>
    <col min="3330" max="3330" width="41.28515625" customWidth="1"/>
    <col min="3331" max="3331" width="9.85546875" customWidth="1"/>
    <col min="3332" max="3332" width="11" customWidth="1"/>
    <col min="3333" max="3333" width="10.85546875" customWidth="1"/>
    <col min="3334" max="3334" width="11" customWidth="1"/>
    <col min="3335" max="3335" width="7" customWidth="1"/>
    <col min="3336" max="3336" width="9.5703125" customWidth="1"/>
    <col min="3343" max="3343" width="11.140625" customWidth="1"/>
    <col min="3344" max="3344" width="10.140625" customWidth="1"/>
    <col min="3345" max="3345" width="9.85546875" customWidth="1"/>
    <col min="3585" max="3585" width="3.5703125" customWidth="1"/>
    <col min="3586" max="3586" width="41.28515625" customWidth="1"/>
    <col min="3587" max="3587" width="9.85546875" customWidth="1"/>
    <col min="3588" max="3588" width="11" customWidth="1"/>
    <col min="3589" max="3589" width="10.85546875" customWidth="1"/>
    <col min="3590" max="3590" width="11" customWidth="1"/>
    <col min="3591" max="3591" width="7" customWidth="1"/>
    <col min="3592" max="3592" width="9.5703125" customWidth="1"/>
    <col min="3599" max="3599" width="11.140625" customWidth="1"/>
    <col min="3600" max="3600" width="10.140625" customWidth="1"/>
    <col min="3601" max="3601" width="9.85546875" customWidth="1"/>
    <col min="3841" max="3841" width="3.5703125" customWidth="1"/>
    <col min="3842" max="3842" width="41.28515625" customWidth="1"/>
    <col min="3843" max="3843" width="9.85546875" customWidth="1"/>
    <col min="3844" max="3844" width="11" customWidth="1"/>
    <col min="3845" max="3845" width="10.85546875" customWidth="1"/>
    <col min="3846" max="3846" width="11" customWidth="1"/>
    <col min="3847" max="3847" width="7" customWidth="1"/>
    <col min="3848" max="3848" width="9.5703125" customWidth="1"/>
    <col min="3855" max="3855" width="11.140625" customWidth="1"/>
    <col min="3856" max="3856" width="10.140625" customWidth="1"/>
    <col min="3857" max="3857" width="9.85546875" customWidth="1"/>
    <col min="4097" max="4097" width="3.5703125" customWidth="1"/>
    <col min="4098" max="4098" width="41.28515625" customWidth="1"/>
    <col min="4099" max="4099" width="9.85546875" customWidth="1"/>
    <col min="4100" max="4100" width="11" customWidth="1"/>
    <col min="4101" max="4101" width="10.85546875" customWidth="1"/>
    <col min="4102" max="4102" width="11" customWidth="1"/>
    <col min="4103" max="4103" width="7" customWidth="1"/>
    <col min="4104" max="4104" width="9.5703125" customWidth="1"/>
    <col min="4111" max="4111" width="11.140625" customWidth="1"/>
    <col min="4112" max="4112" width="10.140625" customWidth="1"/>
    <col min="4113" max="4113" width="9.85546875" customWidth="1"/>
    <col min="4353" max="4353" width="3.5703125" customWidth="1"/>
    <col min="4354" max="4354" width="41.28515625" customWidth="1"/>
    <col min="4355" max="4355" width="9.85546875" customWidth="1"/>
    <col min="4356" max="4356" width="11" customWidth="1"/>
    <col min="4357" max="4357" width="10.85546875" customWidth="1"/>
    <col min="4358" max="4358" width="11" customWidth="1"/>
    <col min="4359" max="4359" width="7" customWidth="1"/>
    <col min="4360" max="4360" width="9.5703125" customWidth="1"/>
    <col min="4367" max="4367" width="11.140625" customWidth="1"/>
    <col min="4368" max="4368" width="10.140625" customWidth="1"/>
    <col min="4369" max="4369" width="9.85546875" customWidth="1"/>
    <col min="4609" max="4609" width="3.5703125" customWidth="1"/>
    <col min="4610" max="4610" width="41.28515625" customWidth="1"/>
    <col min="4611" max="4611" width="9.85546875" customWidth="1"/>
    <col min="4612" max="4612" width="11" customWidth="1"/>
    <col min="4613" max="4613" width="10.85546875" customWidth="1"/>
    <col min="4614" max="4614" width="11" customWidth="1"/>
    <col min="4615" max="4615" width="7" customWidth="1"/>
    <col min="4616" max="4616" width="9.5703125" customWidth="1"/>
    <col min="4623" max="4623" width="11.140625" customWidth="1"/>
    <col min="4624" max="4624" width="10.140625" customWidth="1"/>
    <col min="4625" max="4625" width="9.85546875" customWidth="1"/>
    <col min="4865" max="4865" width="3.5703125" customWidth="1"/>
    <col min="4866" max="4866" width="41.28515625" customWidth="1"/>
    <col min="4867" max="4867" width="9.85546875" customWidth="1"/>
    <col min="4868" max="4868" width="11" customWidth="1"/>
    <col min="4869" max="4869" width="10.85546875" customWidth="1"/>
    <col min="4870" max="4870" width="11" customWidth="1"/>
    <col min="4871" max="4871" width="7" customWidth="1"/>
    <col min="4872" max="4872" width="9.5703125" customWidth="1"/>
    <col min="4879" max="4879" width="11.140625" customWidth="1"/>
    <col min="4880" max="4880" width="10.140625" customWidth="1"/>
    <col min="4881" max="4881" width="9.85546875" customWidth="1"/>
    <col min="5121" max="5121" width="3.5703125" customWidth="1"/>
    <col min="5122" max="5122" width="41.28515625" customWidth="1"/>
    <col min="5123" max="5123" width="9.85546875" customWidth="1"/>
    <col min="5124" max="5124" width="11" customWidth="1"/>
    <col min="5125" max="5125" width="10.85546875" customWidth="1"/>
    <col min="5126" max="5126" width="11" customWidth="1"/>
    <col min="5127" max="5127" width="7" customWidth="1"/>
    <col min="5128" max="5128" width="9.5703125" customWidth="1"/>
    <col min="5135" max="5135" width="11.140625" customWidth="1"/>
    <col min="5136" max="5136" width="10.140625" customWidth="1"/>
    <col min="5137" max="5137" width="9.85546875" customWidth="1"/>
    <col min="5377" max="5377" width="3.5703125" customWidth="1"/>
    <col min="5378" max="5378" width="41.28515625" customWidth="1"/>
    <col min="5379" max="5379" width="9.85546875" customWidth="1"/>
    <col min="5380" max="5380" width="11" customWidth="1"/>
    <col min="5381" max="5381" width="10.85546875" customWidth="1"/>
    <col min="5382" max="5382" width="11" customWidth="1"/>
    <col min="5383" max="5383" width="7" customWidth="1"/>
    <col min="5384" max="5384" width="9.5703125" customWidth="1"/>
    <col min="5391" max="5391" width="11.140625" customWidth="1"/>
    <col min="5392" max="5392" width="10.140625" customWidth="1"/>
    <col min="5393" max="5393" width="9.85546875" customWidth="1"/>
    <col min="5633" max="5633" width="3.5703125" customWidth="1"/>
    <col min="5634" max="5634" width="41.28515625" customWidth="1"/>
    <col min="5635" max="5635" width="9.85546875" customWidth="1"/>
    <col min="5636" max="5636" width="11" customWidth="1"/>
    <col min="5637" max="5637" width="10.85546875" customWidth="1"/>
    <col min="5638" max="5638" width="11" customWidth="1"/>
    <col min="5639" max="5639" width="7" customWidth="1"/>
    <col min="5640" max="5640" width="9.5703125" customWidth="1"/>
    <col min="5647" max="5647" width="11.140625" customWidth="1"/>
    <col min="5648" max="5648" width="10.140625" customWidth="1"/>
    <col min="5649" max="5649" width="9.85546875" customWidth="1"/>
    <col min="5889" max="5889" width="3.5703125" customWidth="1"/>
    <col min="5890" max="5890" width="41.28515625" customWidth="1"/>
    <col min="5891" max="5891" width="9.85546875" customWidth="1"/>
    <col min="5892" max="5892" width="11" customWidth="1"/>
    <col min="5893" max="5893" width="10.85546875" customWidth="1"/>
    <col min="5894" max="5894" width="11" customWidth="1"/>
    <col min="5895" max="5895" width="7" customWidth="1"/>
    <col min="5896" max="5896" width="9.5703125" customWidth="1"/>
    <col min="5903" max="5903" width="11.140625" customWidth="1"/>
    <col min="5904" max="5904" width="10.140625" customWidth="1"/>
    <col min="5905" max="5905" width="9.85546875" customWidth="1"/>
    <col min="6145" max="6145" width="3.5703125" customWidth="1"/>
    <col min="6146" max="6146" width="41.28515625" customWidth="1"/>
    <col min="6147" max="6147" width="9.85546875" customWidth="1"/>
    <col min="6148" max="6148" width="11" customWidth="1"/>
    <col min="6149" max="6149" width="10.85546875" customWidth="1"/>
    <col min="6150" max="6150" width="11" customWidth="1"/>
    <col min="6151" max="6151" width="7" customWidth="1"/>
    <col min="6152" max="6152" width="9.5703125" customWidth="1"/>
    <col min="6159" max="6159" width="11.140625" customWidth="1"/>
    <col min="6160" max="6160" width="10.140625" customWidth="1"/>
    <col min="6161" max="6161" width="9.85546875" customWidth="1"/>
    <col min="6401" max="6401" width="3.5703125" customWidth="1"/>
    <col min="6402" max="6402" width="41.28515625" customWidth="1"/>
    <col min="6403" max="6403" width="9.85546875" customWidth="1"/>
    <col min="6404" max="6404" width="11" customWidth="1"/>
    <col min="6405" max="6405" width="10.85546875" customWidth="1"/>
    <col min="6406" max="6406" width="11" customWidth="1"/>
    <col min="6407" max="6407" width="7" customWidth="1"/>
    <col min="6408" max="6408" width="9.5703125" customWidth="1"/>
    <col min="6415" max="6415" width="11.140625" customWidth="1"/>
    <col min="6416" max="6416" width="10.140625" customWidth="1"/>
    <col min="6417" max="6417" width="9.85546875" customWidth="1"/>
    <col min="6657" max="6657" width="3.5703125" customWidth="1"/>
    <col min="6658" max="6658" width="41.28515625" customWidth="1"/>
    <col min="6659" max="6659" width="9.85546875" customWidth="1"/>
    <col min="6660" max="6660" width="11" customWidth="1"/>
    <col min="6661" max="6661" width="10.85546875" customWidth="1"/>
    <col min="6662" max="6662" width="11" customWidth="1"/>
    <col min="6663" max="6663" width="7" customWidth="1"/>
    <col min="6664" max="6664" width="9.5703125" customWidth="1"/>
    <col min="6671" max="6671" width="11.140625" customWidth="1"/>
    <col min="6672" max="6672" width="10.140625" customWidth="1"/>
    <col min="6673" max="6673" width="9.85546875" customWidth="1"/>
    <col min="6913" max="6913" width="3.5703125" customWidth="1"/>
    <col min="6914" max="6914" width="41.28515625" customWidth="1"/>
    <col min="6915" max="6915" width="9.85546875" customWidth="1"/>
    <col min="6916" max="6916" width="11" customWidth="1"/>
    <col min="6917" max="6917" width="10.85546875" customWidth="1"/>
    <col min="6918" max="6918" width="11" customWidth="1"/>
    <col min="6919" max="6919" width="7" customWidth="1"/>
    <col min="6920" max="6920" width="9.5703125" customWidth="1"/>
    <col min="6927" max="6927" width="11.140625" customWidth="1"/>
    <col min="6928" max="6928" width="10.140625" customWidth="1"/>
    <col min="6929" max="6929" width="9.85546875" customWidth="1"/>
    <col min="7169" max="7169" width="3.5703125" customWidth="1"/>
    <col min="7170" max="7170" width="41.28515625" customWidth="1"/>
    <col min="7171" max="7171" width="9.85546875" customWidth="1"/>
    <col min="7172" max="7172" width="11" customWidth="1"/>
    <col min="7173" max="7173" width="10.85546875" customWidth="1"/>
    <col min="7174" max="7174" width="11" customWidth="1"/>
    <col min="7175" max="7175" width="7" customWidth="1"/>
    <col min="7176" max="7176" width="9.5703125" customWidth="1"/>
    <col min="7183" max="7183" width="11.140625" customWidth="1"/>
    <col min="7184" max="7184" width="10.140625" customWidth="1"/>
    <col min="7185" max="7185" width="9.85546875" customWidth="1"/>
    <col min="7425" max="7425" width="3.5703125" customWidth="1"/>
    <col min="7426" max="7426" width="41.28515625" customWidth="1"/>
    <col min="7427" max="7427" width="9.85546875" customWidth="1"/>
    <col min="7428" max="7428" width="11" customWidth="1"/>
    <col min="7429" max="7429" width="10.85546875" customWidth="1"/>
    <col min="7430" max="7430" width="11" customWidth="1"/>
    <col min="7431" max="7431" width="7" customWidth="1"/>
    <col min="7432" max="7432" width="9.5703125" customWidth="1"/>
    <col min="7439" max="7439" width="11.140625" customWidth="1"/>
    <col min="7440" max="7440" width="10.140625" customWidth="1"/>
    <col min="7441" max="7441" width="9.85546875" customWidth="1"/>
    <col min="7681" max="7681" width="3.5703125" customWidth="1"/>
    <col min="7682" max="7682" width="41.28515625" customWidth="1"/>
    <col min="7683" max="7683" width="9.85546875" customWidth="1"/>
    <col min="7684" max="7684" width="11" customWidth="1"/>
    <col min="7685" max="7685" width="10.85546875" customWidth="1"/>
    <col min="7686" max="7686" width="11" customWidth="1"/>
    <col min="7687" max="7687" width="7" customWidth="1"/>
    <col min="7688" max="7688" width="9.5703125" customWidth="1"/>
    <col min="7695" max="7695" width="11.140625" customWidth="1"/>
    <col min="7696" max="7696" width="10.140625" customWidth="1"/>
    <col min="7697" max="7697" width="9.85546875" customWidth="1"/>
    <col min="7937" max="7937" width="3.5703125" customWidth="1"/>
    <col min="7938" max="7938" width="41.28515625" customWidth="1"/>
    <col min="7939" max="7939" width="9.85546875" customWidth="1"/>
    <col min="7940" max="7940" width="11" customWidth="1"/>
    <col min="7941" max="7941" width="10.85546875" customWidth="1"/>
    <col min="7942" max="7942" width="11" customWidth="1"/>
    <col min="7943" max="7943" width="7" customWidth="1"/>
    <col min="7944" max="7944" width="9.5703125" customWidth="1"/>
    <col min="7951" max="7951" width="11.140625" customWidth="1"/>
    <col min="7952" max="7952" width="10.140625" customWidth="1"/>
    <col min="7953" max="7953" width="9.85546875" customWidth="1"/>
    <col min="8193" max="8193" width="3.5703125" customWidth="1"/>
    <col min="8194" max="8194" width="41.28515625" customWidth="1"/>
    <col min="8195" max="8195" width="9.85546875" customWidth="1"/>
    <col min="8196" max="8196" width="11" customWidth="1"/>
    <col min="8197" max="8197" width="10.85546875" customWidth="1"/>
    <col min="8198" max="8198" width="11" customWidth="1"/>
    <col min="8199" max="8199" width="7" customWidth="1"/>
    <col min="8200" max="8200" width="9.5703125" customWidth="1"/>
    <col min="8207" max="8207" width="11.140625" customWidth="1"/>
    <col min="8208" max="8208" width="10.140625" customWidth="1"/>
    <col min="8209" max="8209" width="9.85546875" customWidth="1"/>
    <col min="8449" max="8449" width="3.5703125" customWidth="1"/>
    <col min="8450" max="8450" width="41.28515625" customWidth="1"/>
    <col min="8451" max="8451" width="9.85546875" customWidth="1"/>
    <col min="8452" max="8452" width="11" customWidth="1"/>
    <col min="8453" max="8453" width="10.85546875" customWidth="1"/>
    <col min="8454" max="8454" width="11" customWidth="1"/>
    <col min="8455" max="8455" width="7" customWidth="1"/>
    <col min="8456" max="8456" width="9.5703125" customWidth="1"/>
    <col min="8463" max="8463" width="11.140625" customWidth="1"/>
    <col min="8464" max="8464" width="10.140625" customWidth="1"/>
    <col min="8465" max="8465" width="9.85546875" customWidth="1"/>
    <col min="8705" max="8705" width="3.5703125" customWidth="1"/>
    <col min="8706" max="8706" width="41.28515625" customWidth="1"/>
    <col min="8707" max="8707" width="9.85546875" customWidth="1"/>
    <col min="8708" max="8708" width="11" customWidth="1"/>
    <col min="8709" max="8709" width="10.85546875" customWidth="1"/>
    <col min="8710" max="8710" width="11" customWidth="1"/>
    <col min="8711" max="8711" width="7" customWidth="1"/>
    <col min="8712" max="8712" width="9.5703125" customWidth="1"/>
    <col min="8719" max="8719" width="11.140625" customWidth="1"/>
    <col min="8720" max="8720" width="10.140625" customWidth="1"/>
    <col min="8721" max="8721" width="9.85546875" customWidth="1"/>
    <col min="8961" max="8961" width="3.5703125" customWidth="1"/>
    <col min="8962" max="8962" width="41.28515625" customWidth="1"/>
    <col min="8963" max="8963" width="9.85546875" customWidth="1"/>
    <col min="8964" max="8964" width="11" customWidth="1"/>
    <col min="8965" max="8965" width="10.85546875" customWidth="1"/>
    <col min="8966" max="8966" width="11" customWidth="1"/>
    <col min="8967" max="8967" width="7" customWidth="1"/>
    <col min="8968" max="8968" width="9.5703125" customWidth="1"/>
    <col min="8975" max="8975" width="11.140625" customWidth="1"/>
    <col min="8976" max="8976" width="10.140625" customWidth="1"/>
    <col min="8977" max="8977" width="9.85546875" customWidth="1"/>
    <col min="9217" max="9217" width="3.5703125" customWidth="1"/>
    <col min="9218" max="9218" width="41.28515625" customWidth="1"/>
    <col min="9219" max="9219" width="9.85546875" customWidth="1"/>
    <col min="9220" max="9220" width="11" customWidth="1"/>
    <col min="9221" max="9221" width="10.85546875" customWidth="1"/>
    <col min="9222" max="9222" width="11" customWidth="1"/>
    <col min="9223" max="9223" width="7" customWidth="1"/>
    <col min="9224" max="9224" width="9.5703125" customWidth="1"/>
    <col min="9231" max="9231" width="11.140625" customWidth="1"/>
    <col min="9232" max="9232" width="10.140625" customWidth="1"/>
    <col min="9233" max="9233" width="9.85546875" customWidth="1"/>
    <col min="9473" max="9473" width="3.5703125" customWidth="1"/>
    <col min="9474" max="9474" width="41.28515625" customWidth="1"/>
    <col min="9475" max="9475" width="9.85546875" customWidth="1"/>
    <col min="9476" max="9476" width="11" customWidth="1"/>
    <col min="9477" max="9477" width="10.85546875" customWidth="1"/>
    <col min="9478" max="9478" width="11" customWidth="1"/>
    <col min="9479" max="9479" width="7" customWidth="1"/>
    <col min="9480" max="9480" width="9.5703125" customWidth="1"/>
    <col min="9487" max="9487" width="11.140625" customWidth="1"/>
    <col min="9488" max="9488" width="10.140625" customWidth="1"/>
    <col min="9489" max="9489" width="9.85546875" customWidth="1"/>
    <col min="9729" max="9729" width="3.5703125" customWidth="1"/>
    <col min="9730" max="9730" width="41.28515625" customWidth="1"/>
    <col min="9731" max="9731" width="9.85546875" customWidth="1"/>
    <col min="9732" max="9732" width="11" customWidth="1"/>
    <col min="9733" max="9733" width="10.85546875" customWidth="1"/>
    <col min="9734" max="9734" width="11" customWidth="1"/>
    <col min="9735" max="9735" width="7" customWidth="1"/>
    <col min="9736" max="9736" width="9.5703125" customWidth="1"/>
    <col min="9743" max="9743" width="11.140625" customWidth="1"/>
    <col min="9744" max="9744" width="10.140625" customWidth="1"/>
    <col min="9745" max="9745" width="9.85546875" customWidth="1"/>
    <col min="9985" max="9985" width="3.5703125" customWidth="1"/>
    <col min="9986" max="9986" width="41.28515625" customWidth="1"/>
    <col min="9987" max="9987" width="9.85546875" customWidth="1"/>
    <col min="9988" max="9988" width="11" customWidth="1"/>
    <col min="9989" max="9989" width="10.85546875" customWidth="1"/>
    <col min="9990" max="9990" width="11" customWidth="1"/>
    <col min="9991" max="9991" width="7" customWidth="1"/>
    <col min="9992" max="9992" width="9.5703125" customWidth="1"/>
    <col min="9999" max="9999" width="11.140625" customWidth="1"/>
    <col min="10000" max="10000" width="10.140625" customWidth="1"/>
    <col min="10001" max="10001" width="9.85546875" customWidth="1"/>
    <col min="10241" max="10241" width="3.5703125" customWidth="1"/>
    <col min="10242" max="10242" width="41.28515625" customWidth="1"/>
    <col min="10243" max="10243" width="9.85546875" customWidth="1"/>
    <col min="10244" max="10244" width="11" customWidth="1"/>
    <col min="10245" max="10245" width="10.85546875" customWidth="1"/>
    <col min="10246" max="10246" width="11" customWidth="1"/>
    <col min="10247" max="10247" width="7" customWidth="1"/>
    <col min="10248" max="10248" width="9.5703125" customWidth="1"/>
    <col min="10255" max="10255" width="11.140625" customWidth="1"/>
    <col min="10256" max="10256" width="10.140625" customWidth="1"/>
    <col min="10257" max="10257" width="9.85546875" customWidth="1"/>
    <col min="10497" max="10497" width="3.5703125" customWidth="1"/>
    <col min="10498" max="10498" width="41.28515625" customWidth="1"/>
    <col min="10499" max="10499" width="9.85546875" customWidth="1"/>
    <col min="10500" max="10500" width="11" customWidth="1"/>
    <col min="10501" max="10501" width="10.85546875" customWidth="1"/>
    <col min="10502" max="10502" width="11" customWidth="1"/>
    <col min="10503" max="10503" width="7" customWidth="1"/>
    <col min="10504" max="10504" width="9.5703125" customWidth="1"/>
    <col min="10511" max="10511" width="11.140625" customWidth="1"/>
    <col min="10512" max="10512" width="10.140625" customWidth="1"/>
    <col min="10513" max="10513" width="9.85546875" customWidth="1"/>
    <col min="10753" max="10753" width="3.5703125" customWidth="1"/>
    <col min="10754" max="10754" width="41.28515625" customWidth="1"/>
    <col min="10755" max="10755" width="9.85546875" customWidth="1"/>
    <col min="10756" max="10756" width="11" customWidth="1"/>
    <col min="10757" max="10757" width="10.85546875" customWidth="1"/>
    <col min="10758" max="10758" width="11" customWidth="1"/>
    <col min="10759" max="10759" width="7" customWidth="1"/>
    <col min="10760" max="10760" width="9.5703125" customWidth="1"/>
    <col min="10767" max="10767" width="11.140625" customWidth="1"/>
    <col min="10768" max="10768" width="10.140625" customWidth="1"/>
    <col min="10769" max="10769" width="9.85546875" customWidth="1"/>
    <col min="11009" max="11009" width="3.5703125" customWidth="1"/>
    <col min="11010" max="11010" width="41.28515625" customWidth="1"/>
    <col min="11011" max="11011" width="9.85546875" customWidth="1"/>
    <col min="11012" max="11012" width="11" customWidth="1"/>
    <col min="11013" max="11013" width="10.85546875" customWidth="1"/>
    <col min="11014" max="11014" width="11" customWidth="1"/>
    <col min="11015" max="11015" width="7" customWidth="1"/>
    <col min="11016" max="11016" width="9.5703125" customWidth="1"/>
    <col min="11023" max="11023" width="11.140625" customWidth="1"/>
    <col min="11024" max="11024" width="10.140625" customWidth="1"/>
    <col min="11025" max="11025" width="9.85546875" customWidth="1"/>
    <col min="11265" max="11265" width="3.5703125" customWidth="1"/>
    <col min="11266" max="11266" width="41.28515625" customWidth="1"/>
    <col min="11267" max="11267" width="9.85546875" customWidth="1"/>
    <col min="11268" max="11268" width="11" customWidth="1"/>
    <col min="11269" max="11269" width="10.85546875" customWidth="1"/>
    <col min="11270" max="11270" width="11" customWidth="1"/>
    <col min="11271" max="11271" width="7" customWidth="1"/>
    <col min="11272" max="11272" width="9.5703125" customWidth="1"/>
    <col min="11279" max="11279" width="11.140625" customWidth="1"/>
    <col min="11280" max="11280" width="10.140625" customWidth="1"/>
    <col min="11281" max="11281" width="9.85546875" customWidth="1"/>
    <col min="11521" max="11521" width="3.5703125" customWidth="1"/>
    <col min="11522" max="11522" width="41.28515625" customWidth="1"/>
    <col min="11523" max="11523" width="9.85546875" customWidth="1"/>
    <col min="11524" max="11524" width="11" customWidth="1"/>
    <col min="11525" max="11525" width="10.85546875" customWidth="1"/>
    <col min="11526" max="11526" width="11" customWidth="1"/>
    <col min="11527" max="11527" width="7" customWidth="1"/>
    <col min="11528" max="11528" width="9.5703125" customWidth="1"/>
    <col min="11535" max="11535" width="11.140625" customWidth="1"/>
    <col min="11536" max="11536" width="10.140625" customWidth="1"/>
    <col min="11537" max="11537" width="9.85546875" customWidth="1"/>
    <col min="11777" max="11777" width="3.5703125" customWidth="1"/>
    <col min="11778" max="11778" width="41.28515625" customWidth="1"/>
    <col min="11779" max="11779" width="9.85546875" customWidth="1"/>
    <col min="11780" max="11780" width="11" customWidth="1"/>
    <col min="11781" max="11781" width="10.85546875" customWidth="1"/>
    <col min="11782" max="11782" width="11" customWidth="1"/>
    <col min="11783" max="11783" width="7" customWidth="1"/>
    <col min="11784" max="11784" width="9.5703125" customWidth="1"/>
    <col min="11791" max="11791" width="11.140625" customWidth="1"/>
    <col min="11792" max="11792" width="10.140625" customWidth="1"/>
    <col min="11793" max="11793" width="9.85546875" customWidth="1"/>
    <col min="12033" max="12033" width="3.5703125" customWidth="1"/>
    <col min="12034" max="12034" width="41.28515625" customWidth="1"/>
    <col min="12035" max="12035" width="9.85546875" customWidth="1"/>
    <col min="12036" max="12036" width="11" customWidth="1"/>
    <col min="12037" max="12037" width="10.85546875" customWidth="1"/>
    <col min="12038" max="12038" width="11" customWidth="1"/>
    <col min="12039" max="12039" width="7" customWidth="1"/>
    <col min="12040" max="12040" width="9.5703125" customWidth="1"/>
    <col min="12047" max="12047" width="11.140625" customWidth="1"/>
    <col min="12048" max="12048" width="10.140625" customWidth="1"/>
    <col min="12049" max="12049" width="9.85546875" customWidth="1"/>
    <col min="12289" max="12289" width="3.5703125" customWidth="1"/>
    <col min="12290" max="12290" width="41.28515625" customWidth="1"/>
    <col min="12291" max="12291" width="9.85546875" customWidth="1"/>
    <col min="12292" max="12292" width="11" customWidth="1"/>
    <col min="12293" max="12293" width="10.85546875" customWidth="1"/>
    <col min="12294" max="12294" width="11" customWidth="1"/>
    <col min="12295" max="12295" width="7" customWidth="1"/>
    <col min="12296" max="12296" width="9.5703125" customWidth="1"/>
    <col min="12303" max="12303" width="11.140625" customWidth="1"/>
    <col min="12304" max="12304" width="10.140625" customWidth="1"/>
    <col min="12305" max="12305" width="9.85546875" customWidth="1"/>
    <col min="12545" max="12545" width="3.5703125" customWidth="1"/>
    <col min="12546" max="12546" width="41.28515625" customWidth="1"/>
    <col min="12547" max="12547" width="9.85546875" customWidth="1"/>
    <col min="12548" max="12548" width="11" customWidth="1"/>
    <col min="12549" max="12549" width="10.85546875" customWidth="1"/>
    <col min="12550" max="12550" width="11" customWidth="1"/>
    <col min="12551" max="12551" width="7" customWidth="1"/>
    <col min="12552" max="12552" width="9.5703125" customWidth="1"/>
    <col min="12559" max="12559" width="11.140625" customWidth="1"/>
    <col min="12560" max="12560" width="10.140625" customWidth="1"/>
    <col min="12561" max="12561" width="9.85546875" customWidth="1"/>
    <col min="12801" max="12801" width="3.5703125" customWidth="1"/>
    <col min="12802" max="12802" width="41.28515625" customWidth="1"/>
    <col min="12803" max="12803" width="9.85546875" customWidth="1"/>
    <col min="12804" max="12804" width="11" customWidth="1"/>
    <col min="12805" max="12805" width="10.85546875" customWidth="1"/>
    <col min="12806" max="12806" width="11" customWidth="1"/>
    <col min="12807" max="12807" width="7" customWidth="1"/>
    <col min="12808" max="12808" width="9.5703125" customWidth="1"/>
    <col min="12815" max="12815" width="11.140625" customWidth="1"/>
    <col min="12816" max="12816" width="10.140625" customWidth="1"/>
    <col min="12817" max="12817" width="9.85546875" customWidth="1"/>
    <col min="13057" max="13057" width="3.5703125" customWidth="1"/>
    <col min="13058" max="13058" width="41.28515625" customWidth="1"/>
    <col min="13059" max="13059" width="9.85546875" customWidth="1"/>
    <col min="13060" max="13060" width="11" customWidth="1"/>
    <col min="13061" max="13061" width="10.85546875" customWidth="1"/>
    <col min="13062" max="13062" width="11" customWidth="1"/>
    <col min="13063" max="13063" width="7" customWidth="1"/>
    <col min="13064" max="13064" width="9.5703125" customWidth="1"/>
    <col min="13071" max="13071" width="11.140625" customWidth="1"/>
    <col min="13072" max="13072" width="10.140625" customWidth="1"/>
    <col min="13073" max="13073" width="9.85546875" customWidth="1"/>
    <col min="13313" max="13313" width="3.5703125" customWidth="1"/>
    <col min="13314" max="13314" width="41.28515625" customWidth="1"/>
    <col min="13315" max="13315" width="9.85546875" customWidth="1"/>
    <col min="13316" max="13316" width="11" customWidth="1"/>
    <col min="13317" max="13317" width="10.85546875" customWidth="1"/>
    <col min="13318" max="13318" width="11" customWidth="1"/>
    <col min="13319" max="13319" width="7" customWidth="1"/>
    <col min="13320" max="13320" width="9.5703125" customWidth="1"/>
    <col min="13327" max="13327" width="11.140625" customWidth="1"/>
    <col min="13328" max="13328" width="10.140625" customWidth="1"/>
    <col min="13329" max="13329" width="9.85546875" customWidth="1"/>
    <col min="13569" max="13569" width="3.5703125" customWidth="1"/>
    <col min="13570" max="13570" width="41.28515625" customWidth="1"/>
    <col min="13571" max="13571" width="9.85546875" customWidth="1"/>
    <col min="13572" max="13572" width="11" customWidth="1"/>
    <col min="13573" max="13573" width="10.85546875" customWidth="1"/>
    <col min="13574" max="13574" width="11" customWidth="1"/>
    <col min="13575" max="13575" width="7" customWidth="1"/>
    <col min="13576" max="13576" width="9.5703125" customWidth="1"/>
    <col min="13583" max="13583" width="11.140625" customWidth="1"/>
    <col min="13584" max="13584" width="10.140625" customWidth="1"/>
    <col min="13585" max="13585" width="9.85546875" customWidth="1"/>
    <col min="13825" max="13825" width="3.5703125" customWidth="1"/>
    <col min="13826" max="13826" width="41.28515625" customWidth="1"/>
    <col min="13827" max="13827" width="9.85546875" customWidth="1"/>
    <col min="13828" max="13828" width="11" customWidth="1"/>
    <col min="13829" max="13829" width="10.85546875" customWidth="1"/>
    <col min="13830" max="13830" width="11" customWidth="1"/>
    <col min="13831" max="13831" width="7" customWidth="1"/>
    <col min="13832" max="13832" width="9.5703125" customWidth="1"/>
    <col min="13839" max="13839" width="11.140625" customWidth="1"/>
    <col min="13840" max="13840" width="10.140625" customWidth="1"/>
    <col min="13841" max="13841" width="9.85546875" customWidth="1"/>
    <col min="14081" max="14081" width="3.5703125" customWidth="1"/>
    <col min="14082" max="14082" width="41.28515625" customWidth="1"/>
    <col min="14083" max="14083" width="9.85546875" customWidth="1"/>
    <col min="14084" max="14084" width="11" customWidth="1"/>
    <col min="14085" max="14085" width="10.85546875" customWidth="1"/>
    <col min="14086" max="14086" width="11" customWidth="1"/>
    <col min="14087" max="14087" width="7" customWidth="1"/>
    <col min="14088" max="14088" width="9.5703125" customWidth="1"/>
    <col min="14095" max="14095" width="11.140625" customWidth="1"/>
    <col min="14096" max="14096" width="10.140625" customWidth="1"/>
    <col min="14097" max="14097" width="9.85546875" customWidth="1"/>
    <col min="14337" max="14337" width="3.5703125" customWidth="1"/>
    <col min="14338" max="14338" width="41.28515625" customWidth="1"/>
    <col min="14339" max="14339" width="9.85546875" customWidth="1"/>
    <col min="14340" max="14340" width="11" customWidth="1"/>
    <col min="14341" max="14341" width="10.85546875" customWidth="1"/>
    <col min="14342" max="14342" width="11" customWidth="1"/>
    <col min="14343" max="14343" width="7" customWidth="1"/>
    <col min="14344" max="14344" width="9.5703125" customWidth="1"/>
    <col min="14351" max="14351" width="11.140625" customWidth="1"/>
    <col min="14352" max="14352" width="10.140625" customWidth="1"/>
    <col min="14353" max="14353" width="9.85546875" customWidth="1"/>
    <col min="14593" max="14593" width="3.5703125" customWidth="1"/>
    <col min="14594" max="14594" width="41.28515625" customWidth="1"/>
    <col min="14595" max="14595" width="9.85546875" customWidth="1"/>
    <col min="14596" max="14596" width="11" customWidth="1"/>
    <col min="14597" max="14597" width="10.85546875" customWidth="1"/>
    <col min="14598" max="14598" width="11" customWidth="1"/>
    <col min="14599" max="14599" width="7" customWidth="1"/>
    <col min="14600" max="14600" width="9.5703125" customWidth="1"/>
    <col min="14607" max="14607" width="11.140625" customWidth="1"/>
    <col min="14608" max="14608" width="10.140625" customWidth="1"/>
    <col min="14609" max="14609" width="9.85546875" customWidth="1"/>
    <col min="14849" max="14849" width="3.5703125" customWidth="1"/>
    <col min="14850" max="14850" width="41.28515625" customWidth="1"/>
    <col min="14851" max="14851" width="9.85546875" customWidth="1"/>
    <col min="14852" max="14852" width="11" customWidth="1"/>
    <col min="14853" max="14853" width="10.85546875" customWidth="1"/>
    <col min="14854" max="14854" width="11" customWidth="1"/>
    <col min="14855" max="14855" width="7" customWidth="1"/>
    <col min="14856" max="14856" width="9.5703125" customWidth="1"/>
    <col min="14863" max="14863" width="11.140625" customWidth="1"/>
    <col min="14864" max="14864" width="10.140625" customWidth="1"/>
    <col min="14865" max="14865" width="9.85546875" customWidth="1"/>
    <col min="15105" max="15105" width="3.5703125" customWidth="1"/>
    <col min="15106" max="15106" width="41.28515625" customWidth="1"/>
    <col min="15107" max="15107" width="9.85546875" customWidth="1"/>
    <col min="15108" max="15108" width="11" customWidth="1"/>
    <col min="15109" max="15109" width="10.85546875" customWidth="1"/>
    <col min="15110" max="15110" width="11" customWidth="1"/>
    <col min="15111" max="15111" width="7" customWidth="1"/>
    <col min="15112" max="15112" width="9.5703125" customWidth="1"/>
    <col min="15119" max="15119" width="11.140625" customWidth="1"/>
    <col min="15120" max="15120" width="10.140625" customWidth="1"/>
    <col min="15121" max="15121" width="9.85546875" customWidth="1"/>
    <col min="15361" max="15361" width="3.5703125" customWidth="1"/>
    <col min="15362" max="15362" width="41.28515625" customWidth="1"/>
    <col min="15363" max="15363" width="9.85546875" customWidth="1"/>
    <col min="15364" max="15364" width="11" customWidth="1"/>
    <col min="15365" max="15365" width="10.85546875" customWidth="1"/>
    <col min="15366" max="15366" width="11" customWidth="1"/>
    <col min="15367" max="15367" width="7" customWidth="1"/>
    <col min="15368" max="15368" width="9.5703125" customWidth="1"/>
    <col min="15375" max="15375" width="11.140625" customWidth="1"/>
    <col min="15376" max="15376" width="10.140625" customWidth="1"/>
    <col min="15377" max="15377" width="9.85546875" customWidth="1"/>
    <col min="15617" max="15617" width="3.5703125" customWidth="1"/>
    <col min="15618" max="15618" width="41.28515625" customWidth="1"/>
    <col min="15619" max="15619" width="9.85546875" customWidth="1"/>
    <col min="15620" max="15620" width="11" customWidth="1"/>
    <col min="15621" max="15621" width="10.85546875" customWidth="1"/>
    <col min="15622" max="15622" width="11" customWidth="1"/>
    <col min="15623" max="15623" width="7" customWidth="1"/>
    <col min="15624" max="15624" width="9.5703125" customWidth="1"/>
    <col min="15631" max="15631" width="11.140625" customWidth="1"/>
    <col min="15632" max="15632" width="10.140625" customWidth="1"/>
    <col min="15633" max="15633" width="9.85546875" customWidth="1"/>
    <col min="15873" max="15873" width="3.5703125" customWidth="1"/>
    <col min="15874" max="15874" width="41.28515625" customWidth="1"/>
    <col min="15875" max="15875" width="9.85546875" customWidth="1"/>
    <col min="15876" max="15876" width="11" customWidth="1"/>
    <col min="15877" max="15877" width="10.85546875" customWidth="1"/>
    <col min="15878" max="15878" width="11" customWidth="1"/>
    <col min="15879" max="15879" width="7" customWidth="1"/>
    <col min="15880" max="15880" width="9.5703125" customWidth="1"/>
    <col min="15887" max="15887" width="11.140625" customWidth="1"/>
    <col min="15888" max="15888" width="10.140625" customWidth="1"/>
    <col min="15889" max="15889" width="9.85546875" customWidth="1"/>
    <col min="16129" max="16129" width="3.5703125" customWidth="1"/>
    <col min="16130" max="16130" width="41.28515625" customWidth="1"/>
    <col min="16131" max="16131" width="9.85546875" customWidth="1"/>
    <col min="16132" max="16132" width="11" customWidth="1"/>
    <col min="16133" max="16133" width="10.85546875" customWidth="1"/>
    <col min="16134" max="16134" width="11" customWidth="1"/>
    <col min="16135" max="16135" width="7" customWidth="1"/>
    <col min="16136" max="16136" width="9.5703125" customWidth="1"/>
    <col min="16143" max="16143" width="11.140625" customWidth="1"/>
    <col min="16144" max="16144" width="10.140625" customWidth="1"/>
    <col min="16145" max="16145" width="9.85546875" customWidth="1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L1" s="2"/>
      <c r="M1" s="2"/>
      <c r="N1" s="2"/>
      <c r="O1" s="2"/>
      <c r="P1" s="2"/>
      <c r="Q1" s="2"/>
      <c r="R1" s="2"/>
      <c r="S1" s="2"/>
    </row>
    <row r="2" spans="1:19">
      <c r="A2" s="1" t="s">
        <v>1</v>
      </c>
      <c r="B2" s="1"/>
      <c r="C2" s="1"/>
      <c r="D2" s="1"/>
      <c r="E2" s="1"/>
      <c r="F2" s="1"/>
      <c r="G2" s="1"/>
      <c r="H2" s="1"/>
      <c r="L2" s="2"/>
      <c r="M2" s="2"/>
      <c r="N2" s="2"/>
      <c r="O2" s="2"/>
      <c r="P2" s="2"/>
      <c r="Q2" s="2"/>
      <c r="R2" s="2"/>
      <c r="S2" s="2"/>
    </row>
    <row r="3" spans="1:19">
      <c r="A3" s="3" t="s">
        <v>2</v>
      </c>
      <c r="B3" s="4"/>
      <c r="C3" s="4"/>
      <c r="D3" s="4"/>
      <c r="E3" s="4"/>
      <c r="F3" s="4"/>
      <c r="G3" s="4"/>
      <c r="H3" s="4"/>
      <c r="L3" s="5"/>
      <c r="M3" s="6"/>
      <c r="N3" s="6"/>
      <c r="O3" s="6"/>
      <c r="P3" s="6"/>
      <c r="Q3" s="6"/>
      <c r="R3" s="6"/>
      <c r="S3" s="6"/>
    </row>
    <row r="4" spans="1:19" ht="18" customHeight="1">
      <c r="A4" s="7"/>
      <c r="B4" s="8"/>
      <c r="C4" s="8"/>
      <c r="D4" s="9"/>
      <c r="E4" s="9"/>
      <c r="F4" s="9"/>
      <c r="G4" s="8"/>
      <c r="H4" s="8"/>
      <c r="L4" s="10"/>
      <c r="M4" s="11"/>
      <c r="N4" s="11"/>
      <c r="O4" s="12"/>
      <c r="P4" s="12"/>
      <c r="Q4" s="12"/>
      <c r="R4" s="11"/>
      <c r="S4" s="11"/>
    </row>
    <row r="5" spans="1:19">
      <c r="A5" s="13" t="s">
        <v>3</v>
      </c>
      <c r="B5" s="14" t="s">
        <v>4</v>
      </c>
      <c r="C5" s="14" t="s">
        <v>5</v>
      </c>
      <c r="D5" s="15" t="s">
        <v>6</v>
      </c>
      <c r="E5" s="16" t="s">
        <v>7</v>
      </c>
      <c r="F5" s="16"/>
      <c r="G5" s="16"/>
      <c r="H5" s="14" t="s">
        <v>8</v>
      </c>
      <c r="L5" s="17"/>
      <c r="M5" s="5"/>
      <c r="N5" s="5"/>
      <c r="O5" s="18"/>
      <c r="P5" s="19"/>
      <c r="Q5" s="19"/>
      <c r="R5" s="19"/>
      <c r="S5" s="5"/>
    </row>
    <row r="6" spans="1:19" ht="29.25" customHeight="1">
      <c r="A6" s="13"/>
      <c r="B6" s="14"/>
      <c r="C6" s="14"/>
      <c r="D6" s="15"/>
      <c r="E6" s="20" t="s">
        <v>9</v>
      </c>
      <c r="F6" s="20" t="s">
        <v>10</v>
      </c>
      <c r="G6" s="21" t="s">
        <v>11</v>
      </c>
      <c r="H6" s="14"/>
      <c r="L6" s="17"/>
      <c r="M6" s="5"/>
      <c r="N6" s="5"/>
      <c r="O6" s="18"/>
      <c r="P6" s="22"/>
      <c r="Q6" s="22"/>
      <c r="R6" s="10"/>
      <c r="S6" s="5"/>
    </row>
    <row r="7" spans="1:19">
      <c r="A7" s="23">
        <v>1</v>
      </c>
      <c r="B7" s="23">
        <v>2</v>
      </c>
      <c r="C7" s="23">
        <v>3</v>
      </c>
      <c r="D7" s="24">
        <v>4</v>
      </c>
      <c r="E7" s="24">
        <v>5</v>
      </c>
      <c r="F7" s="24">
        <v>6</v>
      </c>
      <c r="G7" s="25">
        <v>7</v>
      </c>
      <c r="H7" s="23">
        <v>8</v>
      </c>
      <c r="L7" s="26"/>
      <c r="M7" s="26"/>
      <c r="N7" s="26"/>
      <c r="O7" s="27"/>
      <c r="P7" s="27"/>
      <c r="Q7" s="27"/>
      <c r="R7" s="26"/>
      <c r="S7" s="26"/>
    </row>
    <row r="8" spans="1:19" s="32" customFormat="1" ht="18.75" customHeight="1">
      <c r="A8" s="28">
        <v>1</v>
      </c>
      <c r="B8" s="29" t="s">
        <v>12</v>
      </c>
      <c r="C8" s="28" t="s">
        <v>13</v>
      </c>
      <c r="D8" s="30">
        <v>12.6</v>
      </c>
      <c r="E8" s="30">
        <v>26.6</v>
      </c>
      <c r="F8" s="30">
        <v>18.8</v>
      </c>
      <c r="G8" s="31">
        <f>F8/E8*100</f>
        <v>70.676691729323309</v>
      </c>
      <c r="H8" s="31">
        <f>F8/D8*100</f>
        <v>149.20634920634922</v>
      </c>
      <c r="L8" s="33"/>
      <c r="M8" s="34"/>
      <c r="N8" s="33"/>
      <c r="O8" s="35"/>
      <c r="P8" s="35"/>
      <c r="Q8" s="35"/>
      <c r="R8" s="36"/>
      <c r="S8" s="36"/>
    </row>
    <row r="9" spans="1:19" s="32" customFormat="1" ht="17.25" customHeight="1">
      <c r="A9" s="28">
        <v>2</v>
      </c>
      <c r="B9" s="29" t="s">
        <v>14</v>
      </c>
      <c r="C9" s="28" t="s">
        <v>11</v>
      </c>
      <c r="D9" s="37">
        <v>0.92</v>
      </c>
      <c r="E9" s="37">
        <v>0.92</v>
      </c>
      <c r="F9" s="37">
        <v>0.93</v>
      </c>
      <c r="G9" s="31">
        <f t="shared" ref="G9:G20" si="0">F9/E9*100</f>
        <v>101.08695652173914</v>
      </c>
      <c r="H9" s="31">
        <f t="shared" ref="H9:H23" si="1">F9/D9*100</f>
        <v>101.08695652173914</v>
      </c>
      <c r="L9" s="33"/>
      <c r="M9" s="34"/>
      <c r="N9" s="33"/>
      <c r="O9" s="38"/>
      <c r="P9" s="38"/>
      <c r="Q9" s="38"/>
      <c r="R9" s="36"/>
      <c r="S9" s="36"/>
    </row>
    <row r="10" spans="1:19" s="32" customFormat="1" ht="18" customHeight="1">
      <c r="A10" s="28">
        <v>3</v>
      </c>
      <c r="B10" s="29" t="s">
        <v>15</v>
      </c>
      <c r="C10" s="28" t="s">
        <v>11</v>
      </c>
      <c r="D10" s="39">
        <v>0.18</v>
      </c>
      <c r="E10" s="39">
        <v>0.44</v>
      </c>
      <c r="F10" s="39">
        <v>0.3</v>
      </c>
      <c r="G10" s="31">
        <f t="shared" si="0"/>
        <v>68.181818181818173</v>
      </c>
      <c r="H10" s="31">
        <f t="shared" si="1"/>
        <v>166.66666666666669</v>
      </c>
      <c r="L10" s="33"/>
      <c r="M10" s="34"/>
      <c r="N10" s="33"/>
      <c r="O10" s="40"/>
      <c r="P10" s="40"/>
      <c r="Q10" s="40"/>
      <c r="R10" s="36"/>
      <c r="S10" s="36"/>
    </row>
    <row r="11" spans="1:19" s="32" customFormat="1" ht="20.25" customHeight="1">
      <c r="A11" s="28">
        <v>4</v>
      </c>
      <c r="B11" s="29" t="s">
        <v>16</v>
      </c>
      <c r="C11" s="28" t="s">
        <v>17</v>
      </c>
      <c r="D11" s="37">
        <v>166</v>
      </c>
      <c r="E11" s="37">
        <v>142</v>
      </c>
      <c r="F11" s="37">
        <v>199</v>
      </c>
      <c r="G11" s="31">
        <f t="shared" si="0"/>
        <v>140.14084507042253</v>
      </c>
      <c r="H11" s="31">
        <f t="shared" si="1"/>
        <v>119.87951807228916</v>
      </c>
      <c r="L11" s="33"/>
      <c r="M11" s="34"/>
      <c r="N11" s="33"/>
      <c r="O11" s="38"/>
      <c r="P11" s="38"/>
      <c r="Q11" s="38"/>
      <c r="R11" s="36"/>
      <c r="S11" s="36"/>
    </row>
    <row r="12" spans="1:19" s="32" customFormat="1" ht="18.75" customHeight="1">
      <c r="A12" s="28">
        <v>5</v>
      </c>
      <c r="B12" s="29" t="s">
        <v>18</v>
      </c>
      <c r="C12" s="28" t="s">
        <v>19</v>
      </c>
      <c r="D12" s="30">
        <v>9.6</v>
      </c>
      <c r="E12" s="30">
        <v>8.6</v>
      </c>
      <c r="F12" s="30">
        <v>9.9</v>
      </c>
      <c r="G12" s="31">
        <f t="shared" si="0"/>
        <v>115.11627906976744</v>
      </c>
      <c r="H12" s="31">
        <f t="shared" si="1"/>
        <v>103.125</v>
      </c>
      <c r="L12" s="33"/>
      <c r="M12" s="34"/>
      <c r="N12" s="33"/>
      <c r="O12" s="35"/>
      <c r="P12" s="35"/>
      <c r="Q12" s="35"/>
      <c r="R12" s="36"/>
      <c r="S12" s="36"/>
    </row>
    <row r="13" spans="1:19" s="44" customFormat="1" ht="21.75" customHeight="1">
      <c r="A13" s="41">
        <v>6</v>
      </c>
      <c r="B13" s="42" t="s">
        <v>20</v>
      </c>
      <c r="C13" s="41" t="s">
        <v>21</v>
      </c>
      <c r="D13" s="43">
        <v>4584</v>
      </c>
      <c r="E13" s="43">
        <v>2570</v>
      </c>
      <c r="F13" s="43">
        <v>5074.049</v>
      </c>
      <c r="G13" s="31">
        <f t="shared" si="0"/>
        <v>197.433813229572</v>
      </c>
      <c r="H13" s="31">
        <f t="shared" si="1"/>
        <v>110.69042321116929</v>
      </c>
      <c r="J13" s="44" t="s">
        <v>22</v>
      </c>
      <c r="K13" s="45" t="s">
        <v>23</v>
      </c>
      <c r="L13" s="46"/>
      <c r="M13" s="47"/>
      <c r="N13" s="46"/>
      <c r="O13" s="48"/>
      <c r="P13" s="48"/>
      <c r="Q13" s="48"/>
      <c r="R13" s="36"/>
      <c r="S13" s="36"/>
    </row>
    <row r="14" spans="1:19" ht="20.25" customHeight="1">
      <c r="A14" s="41">
        <v>7</v>
      </c>
      <c r="B14" s="42" t="s">
        <v>24</v>
      </c>
      <c r="C14" s="41" t="s">
        <v>21</v>
      </c>
      <c r="D14" s="43">
        <v>3385</v>
      </c>
      <c r="E14" s="43">
        <v>1856</v>
      </c>
      <c r="F14" s="43">
        <v>4007.5329999999999</v>
      </c>
      <c r="G14" s="31">
        <f t="shared" si="0"/>
        <v>215.92311422413792</v>
      </c>
      <c r="H14" s="31">
        <f t="shared" si="1"/>
        <v>118.3909305760709</v>
      </c>
      <c r="J14" t="s">
        <v>25</v>
      </c>
      <c r="K14" t="s">
        <v>23</v>
      </c>
      <c r="L14" s="46"/>
      <c r="M14" s="47"/>
      <c r="N14" s="46"/>
      <c r="O14" s="48"/>
      <c r="P14" s="48"/>
      <c r="Q14" s="48"/>
      <c r="R14" s="36"/>
      <c r="S14" s="36"/>
    </row>
    <row r="15" spans="1:19" s="44" customFormat="1" ht="20.25" customHeight="1">
      <c r="A15" s="41">
        <v>8</v>
      </c>
      <c r="B15" s="42" t="s">
        <v>26</v>
      </c>
      <c r="C15" s="41" t="s">
        <v>21</v>
      </c>
      <c r="D15" s="49">
        <v>118</v>
      </c>
      <c r="E15" s="49">
        <v>90</v>
      </c>
      <c r="F15" s="49">
        <v>256.77100000000002</v>
      </c>
      <c r="G15" s="31">
        <f t="shared" si="0"/>
        <v>285.30111111111114</v>
      </c>
      <c r="H15" s="31">
        <f t="shared" si="1"/>
        <v>217.60254237288135</v>
      </c>
      <c r="J15" s="50" t="s">
        <v>27</v>
      </c>
      <c r="K15" t="s">
        <v>23</v>
      </c>
      <c r="L15" s="46"/>
      <c r="M15" s="47"/>
      <c r="N15" s="46"/>
      <c r="O15" s="51"/>
      <c r="P15" s="51"/>
      <c r="Q15" s="51"/>
      <c r="R15" s="36"/>
      <c r="S15" s="36"/>
    </row>
    <row r="16" spans="1:19" ht="22.5" customHeight="1">
      <c r="A16" s="41">
        <v>9</v>
      </c>
      <c r="B16" s="42" t="s">
        <v>28</v>
      </c>
      <c r="C16" s="41" t="s">
        <v>21</v>
      </c>
      <c r="D16" s="52">
        <v>100</v>
      </c>
      <c r="E16" s="52">
        <v>76</v>
      </c>
      <c r="F16" s="52">
        <v>218.255</v>
      </c>
      <c r="G16" s="31">
        <f t="shared" si="0"/>
        <v>287.1776315789474</v>
      </c>
      <c r="H16" s="31">
        <f t="shared" si="1"/>
        <v>218.255</v>
      </c>
      <c r="L16" s="46"/>
      <c r="M16" s="47"/>
      <c r="N16" s="46"/>
      <c r="O16" s="48"/>
      <c r="P16" s="53"/>
      <c r="Q16" s="48"/>
      <c r="R16" s="36"/>
      <c r="S16" s="36"/>
    </row>
    <row r="17" spans="1:19" s="44" customFormat="1" ht="24" customHeight="1">
      <c r="A17" s="41">
        <v>10</v>
      </c>
      <c r="B17" s="42" t="s">
        <v>29</v>
      </c>
      <c r="C17" s="41" t="s">
        <v>11</v>
      </c>
      <c r="D17" s="54">
        <f>+D16/D14*100</f>
        <v>2.954209748892171</v>
      </c>
      <c r="E17" s="30">
        <f>+E16/E14*100</f>
        <v>4.0948275862068968</v>
      </c>
      <c r="F17" s="54">
        <f>+F16/F14*100</f>
        <v>5.4461185971519139</v>
      </c>
      <c r="G17" s="31">
        <f t="shared" si="0"/>
        <v>132.99994889886779</v>
      </c>
      <c r="H17" s="31">
        <f t="shared" si="1"/>
        <v>184.35111451359231</v>
      </c>
      <c r="L17" s="46"/>
      <c r="M17" s="47"/>
      <c r="N17" s="46"/>
      <c r="O17" s="55"/>
      <c r="P17" s="35"/>
      <c r="Q17" s="55"/>
      <c r="R17" s="36"/>
      <c r="S17" s="36"/>
    </row>
    <row r="18" spans="1:19" ht="20.25" customHeight="1">
      <c r="A18" s="41">
        <v>11</v>
      </c>
      <c r="B18" s="42" t="s">
        <v>30</v>
      </c>
      <c r="C18" s="41" t="s">
        <v>31</v>
      </c>
      <c r="D18" s="56">
        <v>101</v>
      </c>
      <c r="E18" s="37">
        <v>116</v>
      </c>
      <c r="F18" s="56">
        <v>87</v>
      </c>
      <c r="G18" s="31">
        <f t="shared" si="0"/>
        <v>75</v>
      </c>
      <c r="H18" s="31">
        <f t="shared" si="1"/>
        <v>86.138613861386133</v>
      </c>
      <c r="L18" s="46"/>
      <c r="M18" s="47"/>
      <c r="N18" s="46"/>
      <c r="O18" s="57"/>
      <c r="P18" s="38"/>
      <c r="Q18" s="57"/>
      <c r="R18" s="36"/>
      <c r="S18" s="36"/>
    </row>
    <row r="19" spans="1:19" ht="19.5" customHeight="1">
      <c r="A19" s="41">
        <v>12</v>
      </c>
      <c r="B19" s="42" t="s">
        <v>32</v>
      </c>
      <c r="C19" s="41" t="s">
        <v>21</v>
      </c>
      <c r="D19" s="43">
        <v>1064</v>
      </c>
      <c r="E19" s="49">
        <v>1312.943</v>
      </c>
      <c r="F19" s="43">
        <v>1362.481</v>
      </c>
      <c r="G19" s="31">
        <f t="shared" si="0"/>
        <v>103.7730503152079</v>
      </c>
      <c r="H19" s="31">
        <f t="shared" si="1"/>
        <v>128.05272556390977</v>
      </c>
      <c r="L19" s="46"/>
      <c r="M19" s="47"/>
      <c r="N19" s="46"/>
      <c r="O19" s="48"/>
      <c r="P19" s="51"/>
      <c r="Q19" s="48"/>
      <c r="R19" s="36"/>
      <c r="S19" s="36"/>
    </row>
    <row r="20" spans="1:19" ht="20.25" customHeight="1">
      <c r="A20" s="41">
        <v>13</v>
      </c>
      <c r="B20" s="42" t="s">
        <v>33</v>
      </c>
      <c r="C20" s="41" t="s">
        <v>34</v>
      </c>
      <c r="D20" s="43">
        <f>+D19/D18/3*1000000</f>
        <v>3511551.1551155117</v>
      </c>
      <c r="E20" s="49">
        <f>+E19/E18/3*1000000-3</f>
        <v>3772821.7126436778</v>
      </c>
      <c r="F20" s="43">
        <f>+F19/F18/3*1000000</f>
        <v>5220233.7164750956</v>
      </c>
      <c r="G20" s="31">
        <f t="shared" si="0"/>
        <v>138.36417710862867</v>
      </c>
      <c r="H20" s="31">
        <f t="shared" si="1"/>
        <v>148.65891128683776</v>
      </c>
      <c r="L20" s="46"/>
      <c r="M20" s="47"/>
      <c r="N20" s="46"/>
      <c r="O20" s="48"/>
      <c r="P20" s="51"/>
      <c r="Q20" s="48"/>
      <c r="R20" s="36"/>
      <c r="S20" s="36"/>
    </row>
    <row r="21" spans="1:19" ht="20.25" customHeight="1">
      <c r="A21" s="41">
        <v>14</v>
      </c>
      <c r="B21" s="42" t="s">
        <v>35</v>
      </c>
      <c r="C21" s="41" t="s">
        <v>21</v>
      </c>
      <c r="D21" s="43">
        <v>11101</v>
      </c>
      <c r="E21" s="37" t="s">
        <v>36</v>
      </c>
      <c r="F21" s="43">
        <v>16917.526000000002</v>
      </c>
      <c r="G21" s="31" t="s">
        <v>36</v>
      </c>
      <c r="H21" s="31">
        <f t="shared" si="1"/>
        <v>152.39641473741105</v>
      </c>
      <c r="J21" t="s">
        <v>37</v>
      </c>
      <c r="K21" t="s">
        <v>38</v>
      </c>
      <c r="L21" s="46"/>
      <c r="M21" s="47"/>
      <c r="N21" s="46"/>
      <c r="O21" s="48"/>
      <c r="P21" s="38"/>
      <c r="Q21" s="48"/>
      <c r="R21" s="36"/>
      <c r="S21" s="36"/>
    </row>
    <row r="22" spans="1:19" ht="21" customHeight="1">
      <c r="A22" s="41">
        <v>15</v>
      </c>
      <c r="B22" s="42" t="s">
        <v>39</v>
      </c>
      <c r="C22" s="41" t="s">
        <v>21</v>
      </c>
      <c r="D22" s="43">
        <v>4739</v>
      </c>
      <c r="E22" s="37" t="s">
        <v>36</v>
      </c>
      <c r="F22" s="43">
        <v>7005.3270000000002</v>
      </c>
      <c r="G22" s="31" t="s">
        <v>36</v>
      </c>
      <c r="H22" s="31">
        <f t="shared" si="1"/>
        <v>147.82289512555391</v>
      </c>
      <c r="J22" t="s">
        <v>40</v>
      </c>
      <c r="K22" t="s">
        <v>38</v>
      </c>
      <c r="L22" s="46"/>
      <c r="M22" s="47"/>
      <c r="N22" s="46"/>
      <c r="O22" s="48"/>
      <c r="P22" s="38"/>
      <c r="Q22" s="48"/>
      <c r="R22" s="36"/>
      <c r="S22" s="36"/>
    </row>
    <row r="23" spans="1:19" ht="18" customHeight="1">
      <c r="A23" s="41">
        <v>16</v>
      </c>
      <c r="B23" s="42" t="s">
        <v>41</v>
      </c>
      <c r="C23" s="41" t="s">
        <v>11</v>
      </c>
      <c r="D23" s="54">
        <f>+D21/D22</f>
        <v>2.3424773158894281</v>
      </c>
      <c r="E23" s="37" t="s">
        <v>36</v>
      </c>
      <c r="F23" s="54">
        <f>+F21/F22</f>
        <v>2.4149516503655004</v>
      </c>
      <c r="G23" s="58" t="s">
        <v>36</v>
      </c>
      <c r="H23" s="31">
        <f t="shared" si="1"/>
        <v>103.09391830539687</v>
      </c>
      <c r="L23" s="46"/>
      <c r="M23" s="47"/>
      <c r="N23" s="46"/>
      <c r="O23" s="55"/>
      <c r="P23" s="38"/>
      <c r="Q23" s="55"/>
      <c r="R23" s="59"/>
      <c r="S23" s="36"/>
    </row>
    <row r="24" spans="1:19" ht="18" customHeight="1">
      <c r="A24" s="46"/>
      <c r="B24" s="47"/>
      <c r="C24" s="46"/>
      <c r="D24" s="36"/>
      <c r="E24" s="38"/>
      <c r="F24" s="35"/>
      <c r="G24" s="59"/>
      <c r="H24" s="36"/>
      <c r="L24" s="46"/>
      <c r="M24" s="47"/>
      <c r="N24" s="46"/>
      <c r="O24" s="36"/>
      <c r="P24" s="38"/>
      <c r="Q24" s="35"/>
      <c r="R24" s="59"/>
      <c r="S24" s="36"/>
    </row>
    <row r="25" spans="1:19" ht="18" customHeight="1">
      <c r="A25" s="46"/>
      <c r="B25" s="47"/>
      <c r="C25" s="46"/>
      <c r="D25" s="36"/>
      <c r="E25" s="38"/>
      <c r="F25" s="35"/>
      <c r="G25" s="59"/>
      <c r="H25" s="36"/>
    </row>
    <row r="26" spans="1:19" ht="18" customHeight="1">
      <c r="A26" s="46"/>
      <c r="B26" s="47"/>
      <c r="C26" s="46"/>
      <c r="D26" s="36"/>
      <c r="E26" s="38"/>
      <c r="F26" s="35"/>
      <c r="G26" s="59"/>
      <c r="H26" s="36"/>
    </row>
    <row r="27" spans="1:19" ht="18" customHeight="1">
      <c r="A27" s="46"/>
      <c r="B27" s="47"/>
      <c r="C27" s="46"/>
      <c r="D27" s="36"/>
      <c r="E27" s="38"/>
      <c r="F27" s="35"/>
      <c r="G27" s="59"/>
      <c r="H27" s="36"/>
    </row>
    <row r="28" spans="1:19" ht="18" customHeight="1">
      <c r="A28" s="46"/>
      <c r="B28" s="47"/>
      <c r="C28" s="46"/>
      <c r="D28" s="36"/>
      <c r="E28" s="38"/>
      <c r="F28" s="35"/>
      <c r="G28" s="59"/>
      <c r="H28" s="36"/>
    </row>
    <row r="29" spans="1:19" ht="18" customHeight="1">
      <c r="A29" s="46"/>
      <c r="B29" s="47"/>
      <c r="C29" s="46"/>
      <c r="D29" s="36"/>
      <c r="E29" s="38"/>
      <c r="F29" s="35"/>
      <c r="G29" s="59"/>
      <c r="H29" s="36"/>
    </row>
    <row r="30" spans="1:19">
      <c r="A30" s="60"/>
      <c r="B30" s="61"/>
      <c r="C30" s="61"/>
      <c r="D30" s="62"/>
      <c r="E30" s="62"/>
      <c r="F30" s="62"/>
      <c r="G30" s="61"/>
      <c r="H30" s="61"/>
    </row>
    <row r="31" spans="1:19">
      <c r="A31" s="60"/>
      <c r="B31" s="61"/>
      <c r="C31" s="61"/>
      <c r="D31" s="62"/>
      <c r="E31" s="62"/>
      <c r="F31" s="62"/>
      <c r="G31" s="61"/>
      <c r="H31" s="61"/>
    </row>
    <row r="32" spans="1:19">
      <c r="A32" s="60"/>
      <c r="B32" s="63" t="s">
        <v>42</v>
      </c>
      <c r="C32" s="63"/>
      <c r="D32" s="63"/>
      <c r="E32" s="62"/>
      <c r="F32" s="64" t="s">
        <v>43</v>
      </c>
      <c r="G32" s="64"/>
      <c r="H32" s="64"/>
    </row>
    <row r="33" spans="1:8">
      <c r="A33" s="60"/>
      <c r="B33" s="65"/>
      <c r="C33" s="65"/>
      <c r="D33" s="66"/>
      <c r="E33" s="62"/>
      <c r="F33" s="67"/>
      <c r="G33" s="68"/>
      <c r="H33" s="68"/>
    </row>
    <row r="34" spans="1:8">
      <c r="A34" s="60"/>
      <c r="B34" s="61"/>
      <c r="C34" s="61"/>
      <c r="D34" s="62"/>
      <c r="E34" s="62"/>
      <c r="F34" s="62"/>
      <c r="G34" s="61"/>
      <c r="H34" s="61"/>
    </row>
    <row r="35" spans="1:8">
      <c r="A35" s="60"/>
      <c r="B35" s="69" t="s">
        <v>44</v>
      </c>
      <c r="C35" s="61"/>
      <c r="D35" s="62"/>
      <c r="E35" s="62"/>
      <c r="F35" s="64" t="s">
        <v>45</v>
      </c>
      <c r="G35" s="64"/>
      <c r="H35" s="64"/>
    </row>
    <row r="36" spans="1:8">
      <c r="A36" s="60"/>
      <c r="B36" s="69"/>
      <c r="C36" s="61"/>
      <c r="D36" s="62"/>
      <c r="E36" s="62"/>
      <c r="F36" s="67"/>
      <c r="G36" s="68"/>
      <c r="H36" s="68"/>
    </row>
    <row r="37" spans="1:8">
      <c r="A37" s="60"/>
      <c r="B37" s="69"/>
      <c r="C37" s="61"/>
      <c r="D37" s="62"/>
      <c r="E37" s="62"/>
      <c r="F37" s="67"/>
      <c r="G37" s="68"/>
      <c r="H37" s="61"/>
    </row>
    <row r="38" spans="1:8">
      <c r="A38" s="60"/>
      <c r="B38" s="69" t="s">
        <v>46</v>
      </c>
      <c r="C38" s="69"/>
      <c r="D38" s="70"/>
      <c r="E38" s="70"/>
      <c r="F38" s="64" t="s">
        <v>47</v>
      </c>
      <c r="G38" s="64"/>
      <c r="H38" s="64"/>
    </row>
    <row r="39" spans="1:8">
      <c r="A39" s="60"/>
      <c r="B39" s="61"/>
      <c r="C39" s="61"/>
      <c r="D39" s="62"/>
      <c r="E39" s="62"/>
      <c r="F39" s="62"/>
      <c r="G39" s="61"/>
      <c r="H39" s="61"/>
    </row>
    <row r="40" spans="1:8">
      <c r="A40" s="60"/>
      <c r="B40" s="61"/>
      <c r="C40" s="61"/>
      <c r="D40" s="62"/>
      <c r="E40" s="62"/>
      <c r="F40" s="62"/>
      <c r="G40" s="61"/>
      <c r="H40" s="61"/>
    </row>
  </sheetData>
  <mergeCells count="22">
    <mergeCell ref="B32:D32"/>
    <mergeCell ref="F32:H32"/>
    <mergeCell ref="F35:H35"/>
    <mergeCell ref="F38:H38"/>
    <mergeCell ref="L5:L6"/>
    <mergeCell ref="M5:M6"/>
    <mergeCell ref="N5:N6"/>
    <mergeCell ref="O5:O6"/>
    <mergeCell ref="P5:R5"/>
    <mergeCell ref="S5:S6"/>
    <mergeCell ref="A5:A6"/>
    <mergeCell ref="B5:B6"/>
    <mergeCell ref="C5:C6"/>
    <mergeCell ref="D5:D6"/>
    <mergeCell ref="E5:G5"/>
    <mergeCell ref="H5:H6"/>
    <mergeCell ref="A1:H1"/>
    <mergeCell ref="L1:S1"/>
    <mergeCell ref="A2:H2"/>
    <mergeCell ref="L2:S2"/>
    <mergeCell ref="A3:H3"/>
    <mergeCell ref="L3:S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2022-07-25T05:45:12Z</dcterms:modified>
</cp:coreProperties>
</file>